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6"/>
  <workbookPr updateLinks="never"/>
  <mc:AlternateContent xmlns:mc="http://schemas.openxmlformats.org/markup-compatibility/2006">
    <mc:Choice Requires="x15">
      <x15ac:absPath xmlns:x15ac="http://schemas.microsoft.com/office/spreadsheetml/2010/11/ac" url="D:\O\ČPHP\011\1 výzva\"/>
    </mc:Choice>
  </mc:AlternateContent>
  <xr:revisionPtr revIDLastSave="0" documentId="13_ncr:1_{01F14241-D830-4153-9BD0-5B810B2D6750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CPHP" sheetId="1" r:id="rId1"/>
  </sheets>
  <externalReferences>
    <externalReference r:id="rId2"/>
    <externalReference r:id="rId3"/>
    <externalReference r:id="rId4"/>
  </externalReferences>
  <definedNames>
    <definedName name="_xlnm.Print_Titles" localSheetId="0">CPHP!$6:$6</definedName>
    <definedName name="_xlnm.Print_Area" localSheetId="0">CPHP!$B$1:$L$83</definedName>
  </definedNames>
  <calcPr calcId="191029"/>
</workbook>
</file>

<file path=xl/calcChain.xml><?xml version="1.0" encoding="utf-8"?>
<calcChain xmlns="http://schemas.openxmlformats.org/spreadsheetml/2006/main">
  <c r="J57" i="1" l="1"/>
  <c r="K59" i="1"/>
  <c r="J60" i="1"/>
  <c r="J66" i="1"/>
  <c r="J72" i="1"/>
  <c r="J78" i="1"/>
  <c r="J56" i="1"/>
  <c r="K56" i="1"/>
  <c r="K57" i="1"/>
  <c r="J58" i="1"/>
  <c r="K58" i="1"/>
  <c r="J59" i="1"/>
  <c r="J61" i="1"/>
  <c r="K61" i="1"/>
  <c r="J62" i="1"/>
  <c r="K62" i="1"/>
  <c r="J63" i="1"/>
  <c r="K63" i="1"/>
  <c r="J64" i="1"/>
  <c r="K64" i="1"/>
  <c r="J65" i="1"/>
  <c r="K65" i="1"/>
  <c r="J67" i="1"/>
  <c r="K67" i="1"/>
  <c r="J68" i="1"/>
  <c r="K68" i="1"/>
  <c r="J69" i="1"/>
  <c r="K69" i="1"/>
  <c r="J70" i="1"/>
  <c r="K70" i="1"/>
  <c r="J71" i="1"/>
  <c r="K71" i="1"/>
  <c r="J73" i="1"/>
  <c r="K73" i="1"/>
  <c r="J74" i="1"/>
  <c r="K74" i="1"/>
  <c r="J75" i="1"/>
  <c r="K75" i="1"/>
  <c r="J76" i="1"/>
  <c r="K76" i="1"/>
  <c r="J77" i="1"/>
  <c r="K77" i="1"/>
  <c r="J79" i="1"/>
  <c r="K79" i="1"/>
  <c r="J80" i="1"/>
  <c r="K80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K78" i="1" l="1"/>
  <c r="K72" i="1"/>
  <c r="K66" i="1"/>
  <c r="K60" i="1"/>
  <c r="K36" i="1" l="1"/>
  <c r="J39" i="1"/>
  <c r="K41" i="1"/>
  <c r="J42" i="1"/>
  <c r="J47" i="1"/>
  <c r="J55" i="1"/>
  <c r="J36" i="1"/>
  <c r="J37" i="1"/>
  <c r="K37" i="1"/>
  <c r="J38" i="1"/>
  <c r="K38" i="1"/>
  <c r="J40" i="1"/>
  <c r="K40" i="1"/>
  <c r="J41" i="1"/>
  <c r="K42" i="1"/>
  <c r="J43" i="1"/>
  <c r="K43" i="1"/>
  <c r="J44" i="1"/>
  <c r="K44" i="1"/>
  <c r="J45" i="1"/>
  <c r="K45" i="1"/>
  <c r="J46" i="1"/>
  <c r="K46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K55" i="1" l="1"/>
  <c r="K47" i="1"/>
  <c r="K39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K35" i="1"/>
  <c r="J35" i="1"/>
  <c r="G35" i="1"/>
  <c r="K34" i="1"/>
  <c r="J34" i="1"/>
  <c r="G34" i="1"/>
  <c r="K33" i="1"/>
  <c r="J33" i="1"/>
  <c r="G33" i="1"/>
  <c r="K32" i="1"/>
  <c r="J32" i="1"/>
  <c r="G32" i="1"/>
  <c r="K31" i="1"/>
  <c r="J31" i="1"/>
  <c r="G31" i="1"/>
  <c r="K30" i="1"/>
  <c r="J30" i="1"/>
  <c r="G30" i="1"/>
  <c r="K29" i="1"/>
  <c r="J29" i="1"/>
  <c r="G29" i="1"/>
  <c r="K28" i="1"/>
  <c r="J28" i="1"/>
  <c r="G28" i="1"/>
  <c r="K27" i="1"/>
  <c r="J27" i="1"/>
  <c r="G27" i="1"/>
  <c r="K26" i="1"/>
  <c r="J26" i="1"/>
  <c r="G26" i="1"/>
  <c r="K25" i="1"/>
  <c r="J25" i="1"/>
  <c r="G25" i="1"/>
  <c r="K24" i="1"/>
  <c r="J24" i="1"/>
  <c r="G24" i="1"/>
  <c r="K23" i="1"/>
  <c r="J23" i="1"/>
  <c r="G23" i="1"/>
  <c r="K22" i="1"/>
  <c r="J22" i="1"/>
  <c r="G22" i="1"/>
  <c r="K21" i="1"/>
  <c r="J21" i="1"/>
  <c r="G21" i="1"/>
  <c r="K20" i="1"/>
  <c r="J20" i="1"/>
  <c r="G20" i="1"/>
  <c r="K19" i="1"/>
  <c r="J19" i="1"/>
  <c r="G19" i="1"/>
  <c r="K18" i="1"/>
  <c r="J18" i="1"/>
  <c r="G18" i="1"/>
  <c r="K17" i="1"/>
  <c r="J17" i="1"/>
  <c r="G17" i="1"/>
  <c r="K16" i="1"/>
  <c r="J16" i="1"/>
  <c r="G16" i="1"/>
  <c r="K15" i="1"/>
  <c r="J15" i="1"/>
  <c r="G15" i="1"/>
  <c r="K14" i="1"/>
  <c r="J14" i="1"/>
  <c r="G14" i="1"/>
  <c r="K13" i="1"/>
  <c r="J13" i="1"/>
  <c r="G13" i="1"/>
  <c r="K12" i="1"/>
  <c r="J12" i="1"/>
  <c r="G12" i="1"/>
  <c r="K11" i="1"/>
  <c r="J11" i="1"/>
  <c r="G11" i="1"/>
  <c r="K10" i="1"/>
  <c r="J10" i="1"/>
  <c r="G10" i="1"/>
  <c r="K9" i="1"/>
  <c r="J9" i="1"/>
  <c r="G9" i="1"/>
  <c r="K8" i="1"/>
  <c r="J8" i="1"/>
  <c r="G8" i="1"/>
  <c r="K7" i="1"/>
  <c r="J7" i="1"/>
  <c r="G7" i="1"/>
  <c r="H83" i="1" l="1"/>
  <c r="I83" i="1"/>
</calcChain>
</file>

<file path=xl/sharedStrings.xml><?xml version="1.0" encoding="utf-8"?>
<sst xmlns="http://schemas.openxmlformats.org/spreadsheetml/2006/main" count="334" uniqueCount="195">
  <si>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</si>
  <si>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</si>
  <si>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</si>
  <si>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</si>
  <si>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</si>
  <si>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</si>
  <si>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</si>
  <si>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</si>
  <si>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</si>
  <si>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balení</t>
  </si>
  <si>
    <t xml:space="preserve">33762000-9 - Papírové kapesníky </t>
  </si>
  <si>
    <t>ks</t>
  </si>
  <si>
    <t xml:space="preserve">33761000-2 - Toaletní papír </t>
  </si>
  <si>
    <t xml:space="preserve">39830000-9 - Čistící prostředky </t>
  </si>
  <si>
    <t>Papírové Z-Z ručníky</t>
  </si>
  <si>
    <t>ks (balíček)</t>
  </si>
  <si>
    <t>33763000-6 - Papírové ruční utěrky</t>
  </si>
  <si>
    <t>ks 
(role)</t>
  </si>
  <si>
    <t>39831300-9 - Čisticí prostředky na podlahy</t>
  </si>
  <si>
    <t>39831600-2 - Čisticí prostředky pro WC</t>
  </si>
  <si>
    <t xml:space="preserve">39811100-1 - Osvěžovače vzduchu </t>
  </si>
  <si>
    <t xml:space="preserve">39831000-6 - Prací prostředky </t>
  </si>
  <si>
    <t>Čistič oken s rozprašovačem</t>
  </si>
  <si>
    <t>18424000-7 - Rukavice</t>
  </si>
  <si>
    <t>19640000-4 - Odpadní pytle a sáčky z polymerů ethylenu</t>
  </si>
  <si>
    <t xml:space="preserve">33760000-5 - Toaletní papír, kapesníky, ruční utěrky a ubrousky </t>
  </si>
  <si>
    <t>39224330-0 - Vědra</t>
  </si>
  <si>
    <t>39224100-9 - Košťata</t>
  </si>
  <si>
    <t xml:space="preserve">39221260-7 - Odpadkové koše </t>
  </si>
  <si>
    <t xml:space="preserve">Hadr na podlahu  </t>
  </si>
  <si>
    <t>39525800-6 - Úklidové hadry</t>
  </si>
  <si>
    <t xml:space="preserve">Prachovka </t>
  </si>
  <si>
    <t>39525100-9  - Prachovky</t>
  </si>
  <si>
    <t>40 x 40 cm, klasická utěrka švédská z mikrovlákna.</t>
  </si>
  <si>
    <t xml:space="preserve">39813000-4 - Čisticí pasty a prášky </t>
  </si>
  <si>
    <t xml:space="preserve">39224350-6 - Lopatky na smetí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</si>
  <si>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</si>
  <si>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</si>
  <si>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</si>
  <si>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18937100-7 - Sáčky na balení zboží</t>
  </si>
  <si>
    <t>33764000-3 - Papírové ubrousky</t>
  </si>
  <si>
    <t>33770000-8 - Papírové hygienické výrobky</t>
  </si>
  <si>
    <t>33772000-2 - Papírové výrobky na jedno použití</t>
  </si>
  <si>
    <t xml:space="preserve">34911100-7 - Vozíky  </t>
  </si>
  <si>
    <t>39224000-8 - Kartáčnické výrobky různých typů</t>
  </si>
  <si>
    <t>39832000-3 - Prostředky na mytí nádobí</t>
  </si>
  <si>
    <t>V případě, že se dodavatel při předání zboží na některá uvedená tel. čísla nedovolá, bude v takovém případě volat tel. 377 631 331.</t>
  </si>
  <si>
    <t xml:space="preserve">Název 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</si>
  <si>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</si>
  <si>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</si>
  <si>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</si>
  <si>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</si>
  <si>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</si>
  <si>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 xml:space="preserve">Kontaktní osoba 
k převzetí zboží 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</si>
  <si>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</si>
  <si>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</si>
  <si>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</si>
  <si>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čisticí prostředky a hygienické potřeby</t>
  </si>
  <si>
    <t>Pokud financováno z projektových prostředků, pak ŘEŠITEL uvede: NÁZEV A ČÍSLO DOTAČNÍHO PROJEKTU</t>
  </si>
  <si>
    <t>Samostatná faktura</t>
  </si>
  <si>
    <t>NE</t>
  </si>
  <si>
    <t>KRÉM NA RUCE</t>
  </si>
  <si>
    <t>Houbový hadřík</t>
  </si>
  <si>
    <t>18 x 16 cm, vysoce savý a trvanlivý.</t>
  </si>
  <si>
    <t>Hydratační a regenerační ochranný krém, náplň 100 ml - 150 ml.</t>
  </si>
  <si>
    <t>MYCÍ PROSTŘ. KOUPELNA - rozprašovač</t>
  </si>
  <si>
    <t>Bezoplachová dezinfekce na ruce v lahvi s pumpičkou; s antibakteriální a virucidní účinností; náplň 500-600 ml.</t>
  </si>
  <si>
    <t>Molitanové houbičky malé</t>
  </si>
  <si>
    <t xml:space="preserve">MYCÍ PROSTŘEDEK NA PODLAHY </t>
  </si>
  <si>
    <t>MYCÍ PROSTŘ. KUCHYNĚ NA NÁDOBÍ</t>
  </si>
  <si>
    <t>MYCÍ PROSTŘ. WC - gel</t>
  </si>
  <si>
    <t>Čistící prostředek na grily a konvektomaty</t>
  </si>
  <si>
    <t>role</t>
  </si>
  <si>
    <t>Sáčky na odpadky</t>
  </si>
  <si>
    <t>Pytle černé, modré silné</t>
  </si>
  <si>
    <t>Drátěnka</t>
  </si>
  <si>
    <t>Spirálová nerez, balení 1-2 ks.</t>
  </si>
  <si>
    <t>DEZINFEKČNÍ PROSTŘEDEK NA PRACOVNÍ PLOCHY</t>
  </si>
  <si>
    <t>Přípravek na odstraňování znečištění grilů, mikrovlnek, trub a na odstraňování napečenin. Náplň 0,75 - 1 l.</t>
  </si>
  <si>
    <t>Hygienické sáčky</t>
  </si>
  <si>
    <t>Sáčky hygienické (na vložky) mikrotenové . Balení 25 - 30ks.</t>
  </si>
  <si>
    <t>50 x 60cm - 30litrů. Tloušťka min. 6 mic. Role 50 - 60 ks.</t>
  </si>
  <si>
    <t>Ubrousky - 2 vrstvé</t>
  </si>
  <si>
    <t xml:space="preserve">Ubrousky barevné na rauty, 2vrstvé. Balení 20 - 40 ks (ubrousků). </t>
  </si>
  <si>
    <t>Ubrousky - 1 vrstvé</t>
  </si>
  <si>
    <t xml:space="preserve">Ubrousky 33x33 cm . Balení 100-150ks (ubrousků). </t>
  </si>
  <si>
    <t xml:space="preserve">Hygienické kapesníčky </t>
  </si>
  <si>
    <t xml:space="preserve">Kapesníčky stolní </t>
  </si>
  <si>
    <t xml:space="preserve">Kapesníčky stolní (vytahovací),  2 vrstvé. Balení min. 100ks (ubrousků). </t>
  </si>
  <si>
    <t xml:space="preserve">Folie potravinářská v roli </t>
  </si>
  <si>
    <t>Papírové tácky</t>
  </si>
  <si>
    <t>Papírové tácky 13x20cm, balení 100 ks.</t>
  </si>
  <si>
    <t>Utěrky bavlněné</t>
  </si>
  <si>
    <t>Utěrky bavlněné, rozměr cca 50 x 65 cm.</t>
  </si>
  <si>
    <t>Vědro 10 l</t>
  </si>
  <si>
    <t>Smetáček + lopatka</t>
  </si>
  <si>
    <t>MYCÍ PROSTŘEDEK NA PODLAHY - mazlavé mýdlo</t>
  </si>
  <si>
    <t>Mazlavé mýdlo  obsah volných žíravých alkálií 0,2 - 0,9 % . Použití mytí podlah, chodeb, hygienických zařízení, stěn před malováním,  odstraňování hrubších nečistot, náplň 9 - 10 kg.</t>
  </si>
  <si>
    <t>VŮNĚ WC - suchý sprey</t>
  </si>
  <si>
    <t>Osvěžovač vzduchu - suchý spray, odstraňovač pachů, náplň  300 ml  - 400 ml.</t>
  </si>
  <si>
    <t>VŮNĚ WC - tablety do pisoaru</t>
  </si>
  <si>
    <t xml:space="preserve">Ochranný a regenerační krém, náplň 100 ml - 150 ml. </t>
  </si>
  <si>
    <t>Vinylové rukavice - L</t>
  </si>
  <si>
    <t>Velikost L. Balení 100 - 120 ks.</t>
  </si>
  <si>
    <t xml:space="preserve">Smeták - dřevěný </t>
  </si>
  <si>
    <t>Násada na smetáky a kartáče</t>
  </si>
  <si>
    <t>Vinylové rukavice - S</t>
  </si>
  <si>
    <t>Vinylové rukavice - M</t>
  </si>
  <si>
    <t>Velikost M. Balení 100 - 120 ks.</t>
  </si>
  <si>
    <t>Balíček skládaných Z-Z ručníků. 2vrstvé, bílé, 100% celuloza, rozměr 23 x 25cm.
1ks (balíček) min. 150ks papírových ručníků. Určeno do zásobníků. V kartonu min. 20ks (balíčků).</t>
  </si>
  <si>
    <t>Tekutý přípravek na ruční mytí nádobí, odstraňování mastnoty i ve studené vodě, náplň 0,5 - 0,75 l.</t>
  </si>
  <si>
    <t>70x110 cm - 120 l,  ze silné folie tl. min. 100 mikronů. Role 15 - 20 ks.</t>
  </si>
  <si>
    <t>Příloha č. 2 Kupní smlouvy - technická specifikace
Čisticí prostředky a hygienické potřeby (II.) 011 - 2021</t>
  </si>
  <si>
    <t>Toaletní papír v roli</t>
  </si>
  <si>
    <t>Role, toal. Papír 2-vsrtvý, 100% celuloza, min. 200 útržků.</t>
  </si>
  <si>
    <t>MYCÍ PROSTŘ. WC - extra účinný</t>
  </si>
  <si>
    <t>VŮNĚ WC - gel - "vanička"</t>
  </si>
  <si>
    <t>Osvěžovač vzduchu, gel - "vanička", náplň 150 g - 200 g.</t>
  </si>
  <si>
    <t>Husté tekuté mýdlo s glycerinem, s přírodními výtažky, balení bez aplikátoru, náplň   5 -6 l. Obsah NaCl max. 1%. Nutno doložit potvrzením od  výrobce.</t>
  </si>
  <si>
    <t>MÝDLO  TUHÉ</t>
  </si>
  <si>
    <t>PRACÍ PRÁŠEK</t>
  </si>
  <si>
    <t>Prací prášek pro barevné prádlo,  - pro teploty 30 - 90 st, s obsahem složky zabraňující usazování vodního kamene, obsah 8 - 10 kg.</t>
  </si>
  <si>
    <t xml:space="preserve">SODA </t>
  </si>
  <si>
    <t>Krystalický přípravek na změkčení vody. Náplň 1 - 1,5 kg.</t>
  </si>
  <si>
    <t>Rukavice gumové - M</t>
  </si>
  <si>
    <t>pár</t>
  </si>
  <si>
    <t xml:space="preserve">Vnitřní bavlněná vložka, velikost M.  </t>
  </si>
  <si>
    <t>Rukavice gumové - L</t>
  </si>
  <si>
    <t xml:space="preserve">Vnitřní bavlněná vložka, velikost L.  </t>
  </si>
  <si>
    <t>Papírová utěrka s centrálním odvinem</t>
  </si>
  <si>
    <t xml:space="preserve">balení </t>
  </si>
  <si>
    <t>Role šíře  45cm,  návin min. 300m.</t>
  </si>
  <si>
    <t>Vědro 15 l</t>
  </si>
  <si>
    <t>Koš odpadkový</t>
  </si>
  <si>
    <t>Plast, bez víka, objem 12 l  ± 1 l.</t>
  </si>
  <si>
    <t>Houba tvarovaná velká</t>
  </si>
  <si>
    <t>12 x 7 x 4,5 cm, na jedné straně abrazivní vrstva.</t>
  </si>
  <si>
    <t xml:space="preserve">Drátěnka </t>
  </si>
  <si>
    <t>Kovová velká, balení 1-2 ks.</t>
  </si>
  <si>
    <t>Úklidový vozík na vytírání</t>
  </si>
  <si>
    <t>Vůně, olejový rozprašovač</t>
  </si>
  <si>
    <t>Teleskopická stěrka na okna</t>
  </si>
  <si>
    <t>Zubní kartáček</t>
  </si>
  <si>
    <t>Dámské hygienické vložky</t>
  </si>
  <si>
    <t>Zubní pasta</t>
  </si>
  <si>
    <t>Zubní pasta s fluorem, 75 ml.</t>
  </si>
  <si>
    <t>Šampon na vlasy</t>
  </si>
  <si>
    <t>Mikrotenové sáčky</t>
  </si>
  <si>
    <t>Mikrotenové sáčky 25x35, balení po 50ks</t>
  </si>
  <si>
    <t>Čistící tablety do konvektomatu</t>
  </si>
  <si>
    <t>Pracovní latexové rukavice 7 - 7,5</t>
  </si>
  <si>
    <t>Velikost 7 - 7,5. Balení 100 - 120 ks.</t>
  </si>
  <si>
    <t>38 x 38 cm, viskozová, barevná.</t>
  </si>
  <si>
    <t>Denisa Vaizová,
Tel.: 724 820 464</t>
  </si>
  <si>
    <t>Hrad Nečtiny 1, 
331 62 Nečtiny,
Školící a ubytovací zařízení Nečtiny</t>
  </si>
  <si>
    <t>Lucie Balíková,
Tel.: 37763 6802</t>
  </si>
  <si>
    <t>Univerzitní 28, 
301 00  Plzeň, 
Fakulta designu a umění Ladislava Sutnara,
místnost LS 334</t>
  </si>
  <si>
    <t>Miroslava Šusová,
Tel.: 37763 5005</t>
  </si>
  <si>
    <t>Sedláčkova 36-40, 
301 00 Plzeň,
Fakulta filozofická - Děkanát,
místnost SO 202</t>
  </si>
  <si>
    <t>Univerzální čisticí přípravek na podlahy pro ruční mytí  - bez obsahu fosfátů. Použití na podlahy (např. PVC, linolea, dlažby, mramor) a na další omyvatelné plochy a povrchy, náplň 5 - 6 l.</t>
  </si>
  <si>
    <t>Dezinfekční prostředek na alkoholové bázi, bezoplachový. Použití zejména: na pracovní plochy v kuchyni, pro dezinfekci omyvatelných povrchů, předmětů a zařízení včetně ploch přicházejících do styku s potravinami, vhodný i pro aplikaci na plastové, polykarbonátové a lakované povrchy, náplň 0,75 -  1 l.</t>
  </si>
  <si>
    <t>DEZINFEKČNÍ PROSTŘEDEK NA PODLAHY</t>
  </si>
  <si>
    <t>Tekutý čistící a dezinfekční prostředek - baktericidní a fungicidní účinky. Použití: na podlahy, chodby, koupelny a  hygienická zařízení, náplň 0,75 - 1 l.</t>
  </si>
  <si>
    <t>DEZINFEKČNÍ PROSTŘEDEK NA RUCE</t>
  </si>
  <si>
    <t>Bezoplachová dezinfekce na ruce s antibakteriální a virucidní účinností; možnost použití v dávkovačích (např. Aquarius); náplň 5 l.</t>
  </si>
  <si>
    <t>Kyselý přípravek v rozprašovači, s antibakteriální přísadou, obsah látek rozpouštějíci rez a vodní kámen. Použití:  pro všechny omývatelné plochy, včetně akrylátu. Náplň 0,5 - 0,75l.</t>
  </si>
  <si>
    <t>Extra účinný čistič v rozprašovači. Použití: k odstranění nečistot a  vodního kamene. Náplň 0,75 - 1l.</t>
  </si>
  <si>
    <t>Dezinfekční přípravek - gel, s obsahem kyseliny chlorovodíkové, rozpustný ve vodě. Použití: k odstraňování vodního kamene v toaletě. Náplň  0,75 - 1l.</t>
  </si>
  <si>
    <t>Tablety do pisoaru, čistící  a dezodoranční účinky, obsah balení 4 - 5 kg. Použití: pro sanitární zařízení.</t>
  </si>
  <si>
    <t>MÝDLO TEKUTÉ - s aplikátorem</t>
  </si>
  <si>
    <t>MÝDLO  TEKUTÉ - bez aplikátoru</t>
  </si>
  <si>
    <t>Husté tekuté mýdlo s glycerinem, s přírodními výtažky, balení s aplikátorem, náplň 0,75 - 1l.</t>
  </si>
  <si>
    <t>Toaletní mýdlo, hmotnost 1 ks min. 100g.</t>
  </si>
  <si>
    <t>Čistič oken  s obsahem alkoholu - s rozprašovačem - pH: 7,0 - 9,0. Náplň 0,5 - 1 l.</t>
  </si>
  <si>
    <t>63 x 74cm  - 60litrů. Tloušťka min. 7 mic. Role 50 - 60 ks.</t>
  </si>
  <si>
    <t xml:space="preserve">Papírová utěrka v roli s centrálním odvinem, rozměr 38cm x 23,5.  V roli min. 200 utěrek. Použití: jednorázové stírání nečistot. 
Balení  12 - 14 rolí. </t>
  </si>
  <si>
    <t>Role šíře  45cm, návin min. 300m.</t>
  </si>
  <si>
    <t>Vědro plast  bez výlevky, 10 litrů.</t>
  </si>
  <si>
    <t>Vědro plast bez výlevky,  15 litrů .</t>
  </si>
  <si>
    <t>Z netkaného textilu  (vizkóza), rozměr  60 x 70  (oranžový).</t>
  </si>
  <si>
    <t>Rozměr 52 x 90 cm , klasický tkaný (bílý). složení:  75% Bavlny, 25% Viskózy.</t>
  </si>
  <si>
    <t>Molitanové houbičky malé, na jedné straně abrazivní vrstva, balení 10 - 12ks.</t>
  </si>
  <si>
    <t>Úklidový vozík na kolečkách, obsah 20L + mop, tyč, 2xnávlek, bezdotykové ždímání, 2x kyblík.</t>
  </si>
  <si>
    <t>Olejový osvěžovač vzduchu 0,75l.</t>
  </si>
  <si>
    <t>Teleskopická stěrka na okna s houbou, tyč délka až 3m.</t>
  </si>
  <si>
    <t>Zubní kartáček, jednotlivě balený, střední tvrdost.</t>
  </si>
  <si>
    <t>Dámské hygienické vložky s křidélky, normal, balení po 10ks.</t>
  </si>
  <si>
    <t>Šampon na normální vlasy, 150 ml.</t>
  </si>
  <si>
    <t>Čistící tablety do konvektomatu, balení po 50 ks.</t>
  </si>
  <si>
    <t>Smeták bez násady pro vnitřní použití, šíře 30 cm.</t>
  </si>
  <si>
    <t xml:space="preserve">Souprava s otvorem pro  zavěšení, štětiny - syntetické vlákno polyetylen, lopatka opatřena gumou. </t>
  </si>
  <si>
    <t>Dřevěná, pr. 2,5 cm, délka 170 cm.</t>
  </si>
  <si>
    <t>Utěrky bavlněné, rozměr cca. 50 x 70 cm, o gramáži 200 g/m3.</t>
  </si>
  <si>
    <t>Velikost S. Balení 100 - 120 ks.</t>
  </si>
  <si>
    <t>Papírové, 3vrstvé. Balení 10 x 10 ks.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</si>
</sst>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indexed="64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</borders>
  <cellStyleXfs count="3">
    <xf numFmtId="0" fontId="0" fillId="0" borderId="0"/>
    <xf numFmtId="0" fontId="6" fillId="0" borderId="0"/>
    <xf numFmtId="0" fontId="17" fillId="0" borderId="0"/>
  </cellStyleXfs>
  <cellXfs count="132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7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11" fillId="0" borderId="0" xfId="0" applyFont="1" applyAlignment="1">
      <alignment vertical="top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0" fillId="0" borderId="0" xfId="0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3" fontId="0" fillId="3" borderId="6" xfId="0" applyNumberFormat="1" applyFill="1" applyBorder="1" applyAlignment="1">
      <alignment horizontal="center" vertical="center" wrapText="1"/>
    </xf>
    <xf numFmtId="3" fontId="0" fillId="2" borderId="7" xfId="0" applyNumberForma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164" fontId="0" fillId="3" borderId="8" xfId="0" applyNumberFormat="1" applyFill="1" applyBorder="1" applyAlignment="1">
      <alignment horizontal="right" vertical="center" indent="1"/>
    </xf>
    <xf numFmtId="3" fontId="0" fillId="2" borderId="12" xfId="0" applyNumberFormat="1" applyFill="1" applyBorder="1" applyAlignment="1">
      <alignment horizontal="center" vertical="center" wrapText="1"/>
    </xf>
    <xf numFmtId="164" fontId="0" fillId="0" borderId="6" xfId="0" applyNumberFormat="1" applyBorder="1" applyAlignment="1">
      <alignment horizontal="right" vertical="center" indent="1"/>
    </xf>
    <xf numFmtId="164" fontId="0" fillId="3" borderId="6" xfId="0" applyNumberFormat="1" applyFill="1" applyBorder="1" applyAlignment="1">
      <alignment horizontal="right" vertical="center" indent="1"/>
    </xf>
    <xf numFmtId="165" fontId="0" fillId="0" borderId="6" xfId="0" applyNumberFormat="1" applyBorder="1" applyAlignment="1">
      <alignment horizontal="right" vertical="center" indent="1"/>
    </xf>
    <xf numFmtId="0" fontId="0" fillId="3" borderId="6" xfId="0" applyFill="1" applyBorder="1" applyAlignment="1">
      <alignment horizontal="center" vertical="center" wrapText="1"/>
    </xf>
    <xf numFmtId="0" fontId="15" fillId="3" borderId="8" xfId="2" applyFont="1" applyFill="1" applyBorder="1" applyAlignment="1">
      <alignment horizontal="center" vertical="center" wrapText="1"/>
    </xf>
    <xf numFmtId="0" fontId="15" fillId="3" borderId="8" xfId="2" applyFont="1" applyFill="1" applyBorder="1" applyAlignment="1">
      <alignment horizontal="center" vertical="center"/>
    </xf>
    <xf numFmtId="164" fontId="0" fillId="3" borderId="9" xfId="0" applyNumberFormat="1" applyFill="1" applyBorder="1" applyAlignment="1">
      <alignment horizontal="right" vertical="center" indent="1"/>
    </xf>
    <xf numFmtId="0" fontId="15" fillId="3" borderId="6" xfId="2" applyFont="1" applyFill="1" applyBorder="1" applyAlignment="1">
      <alignment horizontal="center" vertical="center"/>
    </xf>
    <xf numFmtId="164" fontId="0" fillId="0" borderId="9" xfId="0" applyNumberFormat="1" applyBorder="1" applyAlignment="1">
      <alignment horizontal="right" vertical="center" inden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164" fontId="11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0" borderId="14" xfId="0" applyBorder="1"/>
    <xf numFmtId="165" fontId="0" fillId="0" borderId="9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3" fontId="0" fillId="3" borderId="9" xfId="0" applyNumberFormat="1" applyFill="1" applyBorder="1" applyAlignment="1">
      <alignment horizontal="center" vertical="center" wrapText="1"/>
    </xf>
    <xf numFmtId="0" fontId="15" fillId="3" borderId="9" xfId="2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15" fillId="3" borderId="16" xfId="2" applyFont="1" applyFill="1" applyBorder="1" applyAlignment="1">
      <alignment horizontal="center" vertical="center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0" fillId="3" borderId="16" xfId="0" applyFill="1" applyBorder="1" applyAlignment="1">
      <alignment horizontal="center" vertical="center" wrapText="1"/>
    </xf>
    <xf numFmtId="0" fontId="15" fillId="3" borderId="8" xfId="1" applyFont="1" applyFill="1" applyBorder="1" applyAlignment="1">
      <alignment horizontal="left" vertical="center" wrapText="1" indent="1"/>
    </xf>
    <xf numFmtId="0" fontId="15" fillId="3" borderId="8" xfId="2" applyFont="1" applyFill="1" applyBorder="1" applyAlignment="1">
      <alignment horizontal="left" vertical="center" wrapText="1" indent="1"/>
    </xf>
    <xf numFmtId="0" fontId="15" fillId="3" borderId="9" xfId="2" applyFont="1" applyFill="1" applyBorder="1" applyAlignment="1">
      <alignment horizontal="left" vertical="center" wrapText="1" indent="1"/>
    </xf>
    <xf numFmtId="0" fontId="15" fillId="3" borderId="16" xfId="2" applyFont="1" applyFill="1" applyBorder="1" applyAlignment="1">
      <alignment horizontal="left" vertical="center" wrapText="1" indent="1"/>
    </xf>
    <xf numFmtId="0" fontId="15" fillId="3" borderId="6" xfId="2" applyFont="1" applyFill="1" applyBorder="1" applyAlignment="1">
      <alignment horizontal="left" vertical="center" wrapText="1" indent="1"/>
    </xf>
    <xf numFmtId="0" fontId="0" fillId="3" borderId="8" xfId="0" applyFill="1" applyBorder="1" applyAlignment="1">
      <alignment horizontal="left" vertical="center" wrapText="1" indent="1"/>
    </xf>
    <xf numFmtId="0" fontId="15" fillId="3" borderId="8" xfId="1" applyFont="1" applyFill="1" applyBorder="1" applyAlignment="1">
      <alignment horizontal="left" vertical="center" indent="1"/>
    </xf>
    <xf numFmtId="0" fontId="21" fillId="3" borderId="8" xfId="2" applyFont="1" applyFill="1" applyBorder="1" applyAlignment="1">
      <alignment horizontal="left" vertical="center" wrapText="1" indent="1"/>
    </xf>
    <xf numFmtId="49" fontId="3" fillId="3" borderId="8" xfId="0" applyNumberFormat="1" applyFont="1" applyFill="1" applyBorder="1" applyAlignment="1">
      <alignment horizontal="left" vertical="center" wrapText="1" indent="1"/>
    </xf>
    <xf numFmtId="0" fontId="7" fillId="5" borderId="4" xfId="0" applyFont="1" applyFill="1" applyBorder="1" applyAlignment="1">
      <alignment horizontal="center" vertical="center" wrapText="1"/>
    </xf>
    <xf numFmtId="3" fontId="0" fillId="2" borderId="18" xfId="0" applyNumberFormat="1" applyFill="1" applyBorder="1" applyAlignment="1">
      <alignment horizontal="center" vertical="center" wrapText="1"/>
    </xf>
    <xf numFmtId="0" fontId="15" fillId="3" borderId="19" xfId="2" applyFont="1" applyFill="1" applyBorder="1" applyAlignment="1">
      <alignment horizontal="left" vertical="center" wrapText="1" indent="1"/>
    </xf>
    <xf numFmtId="3" fontId="0" fillId="3" borderId="19" xfId="0" applyNumberFormat="1" applyFill="1" applyBorder="1" applyAlignment="1">
      <alignment horizontal="center" vertical="center" wrapText="1"/>
    </xf>
    <xf numFmtId="0" fontId="15" fillId="3" borderId="19" xfId="2" applyFont="1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164" fontId="10" fillId="3" borderId="19" xfId="0" applyNumberFormat="1" applyFon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0" fontId="0" fillId="3" borderId="19" xfId="0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left" vertical="center" wrapText="1" indent="1"/>
    </xf>
    <xf numFmtId="16" fontId="15" fillId="3" borderId="8" xfId="2" applyNumberFormat="1" applyFont="1" applyFill="1" applyBorder="1" applyAlignment="1">
      <alignment horizontal="center" vertical="center"/>
    </xf>
    <xf numFmtId="164" fontId="10" fillId="3" borderId="8" xfId="0" applyNumberFormat="1" applyFont="1" applyFill="1" applyBorder="1" applyAlignment="1">
      <alignment horizontal="right" vertical="center" indent="1"/>
    </xf>
    <xf numFmtId="49" fontId="2" fillId="3" borderId="8" xfId="0" applyNumberFormat="1" applyFont="1" applyFill="1" applyBorder="1" applyAlignment="1">
      <alignment horizontal="left" vertical="center" wrapText="1" indent="1"/>
    </xf>
    <xf numFmtId="0" fontId="2" fillId="3" borderId="8" xfId="0" applyFont="1" applyFill="1" applyBorder="1" applyAlignment="1">
      <alignment horizontal="left" vertical="center" wrapText="1" indent="1"/>
    </xf>
    <xf numFmtId="0" fontId="2" fillId="3" borderId="2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18" fillId="3" borderId="20" xfId="0" applyFont="1" applyFill="1" applyBorder="1" applyAlignment="1">
      <alignment horizontal="center" vertical="center" wrapText="1"/>
    </xf>
    <xf numFmtId="0" fontId="18" fillId="3" borderId="11" xfId="0" applyFont="1" applyFill="1" applyBorder="1" applyAlignment="1">
      <alignment horizontal="center" vertical="center" wrapText="1"/>
    </xf>
    <xf numFmtId="0" fontId="18" fillId="3" borderId="17" xfId="0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center" vertical="center" wrapText="1"/>
    </xf>
    <xf numFmtId="0" fontId="18" fillId="3" borderId="13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4" fillId="0" borderId="0" xfId="0" applyFont="1" applyAlignment="1">
      <alignment horizontal="left" vertical="center" wrapText="1"/>
    </xf>
    <xf numFmtId="164" fontId="8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3" fillId="3" borderId="13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164" fontId="16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6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1" xr:uid="{00000000-0005-0000-0000-000001000000}"/>
    <cellStyle name="normální 3" xfId="2" xr:uid="{00000000-0005-0000-0000-000002000000}"/>
  </cellStyles>
  <dxfs count="21"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jindrov/Desktop/&#268;ist&#237;c&#237;%20a%20hygienick&#233;%20pot&#345;eby%20II.%20(2021)%20-%20katalog%20zbo&#382;&#237;%2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EMP/kristofo/DNS%20003%20Brejch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NS%202021/DNS%20003/DNS%20003%20Pol&#237;vkov&#22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HP"/>
      <sheetName val="SOP_CPHP"/>
      <sheetName val="CPV"/>
    </sheetNames>
    <sheetDataSet>
      <sheetData sheetId="0" refreshError="1"/>
      <sheetData sheetId="1" refreshError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30"/>
  <sheetViews>
    <sheetView tabSelected="1" zoomScale="71" zoomScaleNormal="71" workbookViewId="0">
      <selection activeCell="F73" sqref="F73"/>
    </sheetView>
  </sheetViews>
  <sheetFormatPr defaultRowHeight="15" x14ac:dyDescent="0.25"/>
  <cols>
    <col min="1" max="1" width="1.42578125" style="4" bestFit="1" customWidth="1"/>
    <col min="2" max="2" width="5.5703125" style="4" bestFit="1" customWidth="1"/>
    <col min="3" max="3" width="39.28515625" style="1" customWidth="1"/>
    <col min="4" max="4" width="11.5703125" style="2" customWidth="1"/>
    <col min="5" max="5" width="15.5703125" style="3" customWidth="1"/>
    <col min="6" max="6" width="118.5703125" style="1" customWidth="1"/>
    <col min="7" max="7" width="15.140625" style="1" hidden="1" customWidth="1"/>
    <col min="8" max="8" width="19" style="4" customWidth="1"/>
    <col min="9" max="9" width="24.7109375" style="4" customWidth="1"/>
    <col min="10" max="10" width="20.5703125" style="4" bestFit="1" customWidth="1"/>
    <col min="11" max="11" width="19.5703125" style="4" bestFit="1" customWidth="1"/>
    <col min="12" max="12" width="19.7109375" style="4" customWidth="1"/>
    <col min="13" max="13" width="19" style="4" bestFit="1" customWidth="1"/>
    <col min="14" max="14" width="23.140625" style="4" hidden="1" customWidth="1"/>
    <col min="15" max="15" width="28.28515625" style="4" customWidth="1"/>
    <col min="16" max="16" width="44.42578125" style="4" customWidth="1"/>
    <col min="17" max="17" width="25.7109375" style="4" customWidth="1"/>
    <col min="18" max="18" width="16.42578125" style="4" hidden="1" customWidth="1"/>
    <col min="19" max="19" width="62.5703125" style="5" customWidth="1"/>
    <col min="20" max="16384" width="9.140625" style="4"/>
  </cols>
  <sheetData>
    <row r="1" spans="1:19" ht="38.450000000000003" customHeight="1" x14ac:dyDescent="0.25">
      <c r="B1" s="125" t="s">
        <v>112</v>
      </c>
      <c r="C1" s="126"/>
      <c r="D1" s="126"/>
    </row>
    <row r="2" spans="1:19" ht="20.100000000000001" customHeight="1" x14ac:dyDescent="0.25">
      <c r="C2" s="4"/>
      <c r="D2" s="10"/>
      <c r="E2" s="11"/>
      <c r="F2" s="6"/>
      <c r="G2" s="6"/>
      <c r="H2" s="6"/>
      <c r="I2" s="6"/>
      <c r="K2" s="7"/>
      <c r="L2" s="8"/>
      <c r="M2" s="8"/>
      <c r="N2" s="8"/>
      <c r="O2" s="8"/>
      <c r="P2" s="8"/>
      <c r="Q2" s="8"/>
      <c r="R2" s="8"/>
      <c r="S2" s="9"/>
    </row>
    <row r="3" spans="1:19" ht="20.100000000000001" customHeight="1" x14ac:dyDescent="0.25">
      <c r="B3" s="15"/>
      <c r="C3" s="12" t="s">
        <v>0</v>
      </c>
      <c r="D3" s="13"/>
      <c r="E3" s="13"/>
      <c r="F3" s="13"/>
      <c r="G3" s="51"/>
      <c r="H3" s="51"/>
      <c r="I3" s="51"/>
      <c r="J3" s="51"/>
      <c r="K3" s="51"/>
      <c r="M3" s="14"/>
      <c r="N3" s="14"/>
    </row>
    <row r="4" spans="1:19" ht="20.100000000000001" customHeight="1" thickBot="1" x14ac:dyDescent="0.3">
      <c r="B4" s="16"/>
      <c r="C4" s="17" t="s">
        <v>1</v>
      </c>
      <c r="D4" s="13"/>
      <c r="E4" s="13"/>
      <c r="F4" s="13"/>
      <c r="G4" s="6"/>
      <c r="H4" s="7"/>
      <c r="I4" s="7"/>
      <c r="K4" s="7"/>
    </row>
    <row r="5" spans="1:19" ht="34.5" customHeight="1" thickBot="1" x14ac:dyDescent="0.3">
      <c r="B5" s="18"/>
      <c r="C5" s="19"/>
      <c r="D5" s="20"/>
      <c r="E5" s="20"/>
      <c r="F5" s="6"/>
      <c r="G5" s="22"/>
      <c r="I5" s="21" t="s">
        <v>2</v>
      </c>
      <c r="S5" s="23"/>
    </row>
    <row r="6" spans="1:19" ht="75.599999999999994" customHeight="1" thickTop="1" thickBot="1" x14ac:dyDescent="0.3">
      <c r="B6" s="24" t="s">
        <v>3</v>
      </c>
      <c r="C6" s="52" t="s">
        <v>47</v>
      </c>
      <c r="D6" s="25" t="s">
        <v>4</v>
      </c>
      <c r="E6" s="52" t="s">
        <v>48</v>
      </c>
      <c r="F6" s="52" t="s">
        <v>49</v>
      </c>
      <c r="G6" s="52" t="s">
        <v>50</v>
      </c>
      <c r="H6" s="25" t="s">
        <v>5</v>
      </c>
      <c r="I6" s="26" t="s">
        <v>6</v>
      </c>
      <c r="J6" s="80" t="s">
        <v>7</v>
      </c>
      <c r="K6" s="80" t="s">
        <v>8</v>
      </c>
      <c r="L6" s="52" t="s">
        <v>51</v>
      </c>
      <c r="M6" s="52" t="s">
        <v>52</v>
      </c>
      <c r="N6" s="52" t="s">
        <v>58</v>
      </c>
      <c r="O6" s="53" t="s">
        <v>53</v>
      </c>
      <c r="P6" s="52" t="s">
        <v>54</v>
      </c>
      <c r="Q6" s="52" t="s">
        <v>55</v>
      </c>
      <c r="R6" s="52" t="s">
        <v>56</v>
      </c>
      <c r="S6" s="52" t="s">
        <v>57</v>
      </c>
    </row>
    <row r="7" spans="1:19" ht="46.5" customHeight="1" thickTop="1" x14ac:dyDescent="0.25">
      <c r="A7" s="27"/>
      <c r="B7" s="81">
        <v>1</v>
      </c>
      <c r="C7" s="82" t="s">
        <v>14</v>
      </c>
      <c r="D7" s="83">
        <v>500</v>
      </c>
      <c r="E7" s="84" t="s">
        <v>15</v>
      </c>
      <c r="F7" s="82" t="s">
        <v>109</v>
      </c>
      <c r="G7" s="85">
        <f t="shared" ref="G7:G38" si="0">D7*H7</f>
        <v>8000</v>
      </c>
      <c r="H7" s="86">
        <v>16</v>
      </c>
      <c r="I7" s="127"/>
      <c r="J7" s="87">
        <f t="shared" ref="J7:J35" si="1">D7*I7</f>
        <v>0</v>
      </c>
      <c r="K7" s="88" t="str">
        <f t="shared" ref="K7:K35" si="2">IF(ISNUMBER(I7), IF(I7&gt;H7,"NEVYHOVUJE","VYHOVUJE")," ")</f>
        <v xml:space="preserve"> </v>
      </c>
      <c r="L7" s="111" t="s">
        <v>59</v>
      </c>
      <c r="M7" s="110" t="s">
        <v>60</v>
      </c>
      <c r="N7" s="110"/>
      <c r="O7" s="111" t="s">
        <v>153</v>
      </c>
      <c r="P7" s="111" t="s">
        <v>154</v>
      </c>
      <c r="Q7" s="101">
        <v>14</v>
      </c>
      <c r="R7" s="110"/>
      <c r="S7" s="89" t="s">
        <v>16</v>
      </c>
    </row>
    <row r="8" spans="1:19" ht="33" customHeight="1" x14ac:dyDescent="0.25">
      <c r="B8" s="32">
        <v>2</v>
      </c>
      <c r="C8" s="90" t="s">
        <v>113</v>
      </c>
      <c r="D8" s="33">
        <v>500</v>
      </c>
      <c r="E8" s="34" t="s">
        <v>17</v>
      </c>
      <c r="F8" s="79" t="s">
        <v>114</v>
      </c>
      <c r="G8" s="30">
        <f t="shared" si="0"/>
        <v>2250</v>
      </c>
      <c r="H8" s="35">
        <v>4.5</v>
      </c>
      <c r="I8" s="128"/>
      <c r="J8" s="31">
        <f t="shared" si="1"/>
        <v>0</v>
      </c>
      <c r="K8" s="58" t="str">
        <f t="shared" si="2"/>
        <v xml:space="preserve"> </v>
      </c>
      <c r="L8" s="112"/>
      <c r="M8" s="107"/>
      <c r="N8" s="107"/>
      <c r="O8" s="112"/>
      <c r="P8" s="112"/>
      <c r="Q8" s="102"/>
      <c r="R8" s="107"/>
      <c r="S8" s="55" t="s">
        <v>12</v>
      </c>
    </row>
    <row r="9" spans="1:19" ht="45" customHeight="1" x14ac:dyDescent="0.25">
      <c r="B9" s="32">
        <v>3</v>
      </c>
      <c r="C9" s="76" t="s">
        <v>68</v>
      </c>
      <c r="D9" s="33">
        <v>10</v>
      </c>
      <c r="E9" s="34" t="s">
        <v>11</v>
      </c>
      <c r="F9" s="93" t="s">
        <v>159</v>
      </c>
      <c r="G9" s="30">
        <f t="shared" si="0"/>
        <v>600</v>
      </c>
      <c r="H9" s="35">
        <v>60</v>
      </c>
      <c r="I9" s="128"/>
      <c r="J9" s="31">
        <f t="shared" si="1"/>
        <v>0</v>
      </c>
      <c r="K9" s="58" t="str">
        <f t="shared" si="2"/>
        <v xml:space="preserve"> </v>
      </c>
      <c r="L9" s="112"/>
      <c r="M9" s="107"/>
      <c r="N9" s="107"/>
      <c r="O9" s="112"/>
      <c r="P9" s="112"/>
      <c r="Q9" s="102"/>
      <c r="R9" s="107"/>
      <c r="S9" s="55" t="s">
        <v>18</v>
      </c>
    </row>
    <row r="10" spans="1:19" ht="45" customHeight="1" x14ac:dyDescent="0.25">
      <c r="B10" s="32">
        <v>4</v>
      </c>
      <c r="C10" s="76" t="s">
        <v>96</v>
      </c>
      <c r="D10" s="33">
        <v>2</v>
      </c>
      <c r="E10" s="34" t="s">
        <v>11</v>
      </c>
      <c r="F10" s="79" t="s">
        <v>97</v>
      </c>
      <c r="G10" s="30">
        <f t="shared" si="0"/>
        <v>380</v>
      </c>
      <c r="H10" s="35">
        <v>190</v>
      </c>
      <c r="I10" s="128"/>
      <c r="J10" s="31">
        <f t="shared" si="1"/>
        <v>0</v>
      </c>
      <c r="K10" s="58" t="str">
        <f t="shared" si="2"/>
        <v xml:space="preserve"> </v>
      </c>
      <c r="L10" s="112"/>
      <c r="M10" s="107"/>
      <c r="N10" s="107"/>
      <c r="O10" s="112"/>
      <c r="P10" s="112"/>
      <c r="Q10" s="102"/>
      <c r="R10" s="107"/>
      <c r="S10" s="55" t="s">
        <v>18</v>
      </c>
    </row>
    <row r="11" spans="1:19" ht="63.75" customHeight="1" x14ac:dyDescent="0.25">
      <c r="B11" s="32">
        <v>5</v>
      </c>
      <c r="C11" s="94" t="s">
        <v>77</v>
      </c>
      <c r="D11" s="33">
        <v>20</v>
      </c>
      <c r="E11" s="55" t="s">
        <v>11</v>
      </c>
      <c r="F11" s="94" t="s">
        <v>160</v>
      </c>
      <c r="G11" s="30">
        <f t="shared" si="0"/>
        <v>1920</v>
      </c>
      <c r="H11" s="35">
        <v>96</v>
      </c>
      <c r="I11" s="128"/>
      <c r="J11" s="31">
        <f t="shared" si="1"/>
        <v>0</v>
      </c>
      <c r="K11" s="58" t="str">
        <f t="shared" si="2"/>
        <v xml:space="preserve"> </v>
      </c>
      <c r="L11" s="112"/>
      <c r="M11" s="107"/>
      <c r="N11" s="107"/>
      <c r="O11" s="112"/>
      <c r="P11" s="112"/>
      <c r="Q11" s="102"/>
      <c r="R11" s="107"/>
      <c r="S11" s="55" t="s">
        <v>13</v>
      </c>
    </row>
    <row r="12" spans="1:19" ht="42.6" customHeight="1" x14ac:dyDescent="0.25">
      <c r="B12" s="32">
        <v>6</v>
      </c>
      <c r="C12" s="77" t="s">
        <v>161</v>
      </c>
      <c r="D12" s="33">
        <v>20</v>
      </c>
      <c r="E12" s="41" t="s">
        <v>11</v>
      </c>
      <c r="F12" s="71" t="s">
        <v>162</v>
      </c>
      <c r="G12" s="30">
        <f t="shared" si="0"/>
        <v>1000</v>
      </c>
      <c r="H12" s="35">
        <v>50</v>
      </c>
      <c r="I12" s="128"/>
      <c r="J12" s="31">
        <f t="shared" si="1"/>
        <v>0</v>
      </c>
      <c r="K12" s="58" t="str">
        <f t="shared" si="2"/>
        <v xml:space="preserve"> </v>
      </c>
      <c r="L12" s="112"/>
      <c r="M12" s="107"/>
      <c r="N12" s="107"/>
      <c r="O12" s="112"/>
      <c r="P12" s="112"/>
      <c r="Q12" s="102"/>
      <c r="R12" s="107"/>
      <c r="S12" s="55" t="s">
        <v>13</v>
      </c>
    </row>
    <row r="13" spans="1:19" ht="37.9" customHeight="1" x14ac:dyDescent="0.25">
      <c r="B13" s="32">
        <v>7</v>
      </c>
      <c r="C13" s="77" t="s">
        <v>163</v>
      </c>
      <c r="D13" s="33">
        <v>10</v>
      </c>
      <c r="E13" s="41" t="s">
        <v>11</v>
      </c>
      <c r="F13" s="71" t="s">
        <v>164</v>
      </c>
      <c r="G13" s="30">
        <f t="shared" si="0"/>
        <v>7000</v>
      </c>
      <c r="H13" s="35">
        <v>700</v>
      </c>
      <c r="I13" s="128"/>
      <c r="J13" s="31">
        <f t="shared" si="1"/>
        <v>0</v>
      </c>
      <c r="K13" s="58" t="str">
        <f t="shared" si="2"/>
        <v xml:space="preserve"> </v>
      </c>
      <c r="L13" s="112"/>
      <c r="M13" s="107"/>
      <c r="N13" s="107"/>
      <c r="O13" s="112"/>
      <c r="P13" s="112"/>
      <c r="Q13" s="102"/>
      <c r="R13" s="107"/>
      <c r="S13" s="55" t="s">
        <v>13</v>
      </c>
    </row>
    <row r="14" spans="1:19" ht="37.15" customHeight="1" x14ac:dyDescent="0.25">
      <c r="B14" s="32">
        <v>8</v>
      </c>
      <c r="C14" s="72" t="s">
        <v>69</v>
      </c>
      <c r="D14" s="33">
        <v>12</v>
      </c>
      <c r="E14" s="42" t="s">
        <v>11</v>
      </c>
      <c r="F14" s="72" t="s">
        <v>110</v>
      </c>
      <c r="G14" s="30">
        <f t="shared" si="0"/>
        <v>240</v>
      </c>
      <c r="H14" s="35">
        <v>20</v>
      </c>
      <c r="I14" s="128"/>
      <c r="J14" s="31">
        <f t="shared" si="1"/>
        <v>0</v>
      </c>
      <c r="K14" s="58" t="str">
        <f t="shared" si="2"/>
        <v xml:space="preserve"> </v>
      </c>
      <c r="L14" s="112"/>
      <c r="M14" s="107"/>
      <c r="N14" s="107"/>
      <c r="O14" s="112"/>
      <c r="P14" s="112"/>
      <c r="Q14" s="102"/>
      <c r="R14" s="107"/>
      <c r="S14" s="55" t="s">
        <v>45</v>
      </c>
    </row>
    <row r="15" spans="1:19" ht="39" customHeight="1" x14ac:dyDescent="0.25">
      <c r="B15" s="32">
        <v>9</v>
      </c>
      <c r="C15" s="72" t="s">
        <v>65</v>
      </c>
      <c r="D15" s="33">
        <v>24</v>
      </c>
      <c r="E15" s="42" t="s">
        <v>11</v>
      </c>
      <c r="F15" s="72" t="s">
        <v>165</v>
      </c>
      <c r="G15" s="30">
        <f t="shared" si="0"/>
        <v>840</v>
      </c>
      <c r="H15" s="35">
        <v>35</v>
      </c>
      <c r="I15" s="128"/>
      <c r="J15" s="31">
        <f t="shared" si="1"/>
        <v>0</v>
      </c>
      <c r="K15" s="58" t="str">
        <f t="shared" si="2"/>
        <v xml:space="preserve"> </v>
      </c>
      <c r="L15" s="112"/>
      <c r="M15" s="107"/>
      <c r="N15" s="107"/>
      <c r="O15" s="112"/>
      <c r="P15" s="112"/>
      <c r="Q15" s="102"/>
      <c r="R15" s="107"/>
      <c r="S15" s="55" t="s">
        <v>13</v>
      </c>
    </row>
    <row r="16" spans="1:19" ht="29.25" customHeight="1" x14ac:dyDescent="0.25">
      <c r="B16" s="32">
        <v>10</v>
      </c>
      <c r="C16" s="72" t="s">
        <v>115</v>
      </c>
      <c r="D16" s="33">
        <v>25</v>
      </c>
      <c r="E16" s="42" t="s">
        <v>11</v>
      </c>
      <c r="F16" s="72" t="s">
        <v>166</v>
      </c>
      <c r="G16" s="30">
        <f t="shared" si="0"/>
        <v>2050</v>
      </c>
      <c r="H16" s="35">
        <v>82</v>
      </c>
      <c r="I16" s="128"/>
      <c r="J16" s="31">
        <f t="shared" si="1"/>
        <v>0</v>
      </c>
      <c r="K16" s="58" t="str">
        <f t="shared" si="2"/>
        <v xml:space="preserve"> </v>
      </c>
      <c r="L16" s="112"/>
      <c r="M16" s="107"/>
      <c r="N16" s="107"/>
      <c r="O16" s="112"/>
      <c r="P16" s="112"/>
      <c r="Q16" s="102"/>
      <c r="R16" s="107"/>
      <c r="S16" s="55" t="s">
        <v>19</v>
      </c>
    </row>
    <row r="17" spans="2:19" ht="40.5" customHeight="1" x14ac:dyDescent="0.25">
      <c r="B17" s="32">
        <v>11</v>
      </c>
      <c r="C17" s="72" t="s">
        <v>70</v>
      </c>
      <c r="D17" s="33">
        <v>20</v>
      </c>
      <c r="E17" s="42" t="s">
        <v>11</v>
      </c>
      <c r="F17" s="72" t="s">
        <v>167</v>
      </c>
      <c r="G17" s="30">
        <f t="shared" si="0"/>
        <v>500</v>
      </c>
      <c r="H17" s="35">
        <v>25</v>
      </c>
      <c r="I17" s="128"/>
      <c r="J17" s="31">
        <f t="shared" si="1"/>
        <v>0</v>
      </c>
      <c r="K17" s="58" t="str">
        <f t="shared" si="2"/>
        <v xml:space="preserve"> </v>
      </c>
      <c r="L17" s="112"/>
      <c r="M17" s="107"/>
      <c r="N17" s="107"/>
      <c r="O17" s="112"/>
      <c r="P17" s="112"/>
      <c r="Q17" s="102"/>
      <c r="R17" s="107"/>
      <c r="S17" s="55" t="s">
        <v>19</v>
      </c>
    </row>
    <row r="18" spans="2:19" ht="25.5" customHeight="1" x14ac:dyDescent="0.25">
      <c r="B18" s="32">
        <v>12</v>
      </c>
      <c r="C18" s="78" t="s">
        <v>98</v>
      </c>
      <c r="D18" s="33">
        <v>20</v>
      </c>
      <c r="E18" s="42" t="s">
        <v>11</v>
      </c>
      <c r="F18" s="72" t="s">
        <v>99</v>
      </c>
      <c r="G18" s="30">
        <f t="shared" si="0"/>
        <v>620</v>
      </c>
      <c r="H18" s="35">
        <v>31</v>
      </c>
      <c r="I18" s="128"/>
      <c r="J18" s="31">
        <f t="shared" si="1"/>
        <v>0</v>
      </c>
      <c r="K18" s="58" t="str">
        <f t="shared" si="2"/>
        <v xml:space="preserve"> </v>
      </c>
      <c r="L18" s="112"/>
      <c r="M18" s="107"/>
      <c r="N18" s="107"/>
      <c r="O18" s="112"/>
      <c r="P18" s="112"/>
      <c r="Q18" s="102"/>
      <c r="R18" s="107"/>
      <c r="S18" s="55" t="s">
        <v>20</v>
      </c>
    </row>
    <row r="19" spans="2:19" ht="27.75" customHeight="1" x14ac:dyDescent="0.25">
      <c r="B19" s="32">
        <v>13</v>
      </c>
      <c r="C19" s="78" t="s">
        <v>116</v>
      </c>
      <c r="D19" s="33">
        <v>30</v>
      </c>
      <c r="E19" s="42" t="s">
        <v>11</v>
      </c>
      <c r="F19" s="72" t="s">
        <v>117</v>
      </c>
      <c r="G19" s="30">
        <f t="shared" si="0"/>
        <v>420</v>
      </c>
      <c r="H19" s="35">
        <v>14</v>
      </c>
      <c r="I19" s="128"/>
      <c r="J19" s="31">
        <f t="shared" si="1"/>
        <v>0</v>
      </c>
      <c r="K19" s="58" t="str">
        <f t="shared" si="2"/>
        <v xml:space="preserve"> </v>
      </c>
      <c r="L19" s="112"/>
      <c r="M19" s="107"/>
      <c r="N19" s="107"/>
      <c r="O19" s="112"/>
      <c r="P19" s="112"/>
      <c r="Q19" s="102"/>
      <c r="R19" s="107"/>
      <c r="S19" s="55" t="s">
        <v>20</v>
      </c>
    </row>
    <row r="20" spans="2:19" ht="23.25" customHeight="1" x14ac:dyDescent="0.25">
      <c r="B20" s="32">
        <v>14</v>
      </c>
      <c r="C20" s="78" t="s">
        <v>100</v>
      </c>
      <c r="D20" s="33">
        <v>2</v>
      </c>
      <c r="E20" s="42" t="s">
        <v>9</v>
      </c>
      <c r="F20" s="72" t="s">
        <v>168</v>
      </c>
      <c r="G20" s="30">
        <f t="shared" si="0"/>
        <v>880</v>
      </c>
      <c r="H20" s="35">
        <v>440</v>
      </c>
      <c r="I20" s="128"/>
      <c r="J20" s="31">
        <f t="shared" si="1"/>
        <v>0</v>
      </c>
      <c r="K20" s="58" t="str">
        <f t="shared" si="2"/>
        <v xml:space="preserve"> </v>
      </c>
      <c r="L20" s="112"/>
      <c r="M20" s="107"/>
      <c r="N20" s="107"/>
      <c r="O20" s="112"/>
      <c r="P20" s="112"/>
      <c r="Q20" s="102"/>
      <c r="R20" s="107"/>
      <c r="S20" s="55" t="s">
        <v>20</v>
      </c>
    </row>
    <row r="21" spans="2:19" ht="31.5" customHeight="1" x14ac:dyDescent="0.25">
      <c r="B21" s="32">
        <v>15</v>
      </c>
      <c r="C21" s="72" t="s">
        <v>169</v>
      </c>
      <c r="D21" s="33">
        <v>30</v>
      </c>
      <c r="E21" s="42" t="s">
        <v>11</v>
      </c>
      <c r="F21" s="72" t="s">
        <v>171</v>
      </c>
      <c r="G21" s="30">
        <f t="shared" si="0"/>
        <v>660</v>
      </c>
      <c r="H21" s="35">
        <v>22</v>
      </c>
      <c r="I21" s="128"/>
      <c r="J21" s="31">
        <f t="shared" si="1"/>
        <v>0</v>
      </c>
      <c r="K21" s="58" t="str">
        <f t="shared" si="2"/>
        <v xml:space="preserve"> </v>
      </c>
      <c r="L21" s="112"/>
      <c r="M21" s="107"/>
      <c r="N21" s="107"/>
      <c r="O21" s="112"/>
      <c r="P21" s="112"/>
      <c r="Q21" s="102"/>
      <c r="R21" s="107"/>
      <c r="S21" s="55" t="s">
        <v>13</v>
      </c>
    </row>
    <row r="22" spans="2:19" ht="34.5" customHeight="1" x14ac:dyDescent="0.25">
      <c r="B22" s="32">
        <v>16</v>
      </c>
      <c r="C22" s="72" t="s">
        <v>170</v>
      </c>
      <c r="D22" s="33">
        <v>5</v>
      </c>
      <c r="E22" s="42" t="s">
        <v>11</v>
      </c>
      <c r="F22" s="72" t="s">
        <v>118</v>
      </c>
      <c r="G22" s="30">
        <f t="shared" si="0"/>
        <v>350</v>
      </c>
      <c r="H22" s="35">
        <v>70</v>
      </c>
      <c r="I22" s="128"/>
      <c r="J22" s="31">
        <f t="shared" si="1"/>
        <v>0</v>
      </c>
      <c r="K22" s="58" t="str">
        <f t="shared" si="2"/>
        <v xml:space="preserve"> </v>
      </c>
      <c r="L22" s="112"/>
      <c r="M22" s="107"/>
      <c r="N22" s="107"/>
      <c r="O22" s="112"/>
      <c r="P22" s="112"/>
      <c r="Q22" s="102"/>
      <c r="R22" s="107"/>
      <c r="S22" s="55" t="s">
        <v>13</v>
      </c>
    </row>
    <row r="23" spans="2:19" ht="31.5" customHeight="1" x14ac:dyDescent="0.25">
      <c r="B23" s="32">
        <v>17</v>
      </c>
      <c r="C23" s="72" t="s">
        <v>119</v>
      </c>
      <c r="D23" s="33">
        <v>10</v>
      </c>
      <c r="E23" s="42" t="s">
        <v>11</v>
      </c>
      <c r="F23" s="72" t="s">
        <v>172</v>
      </c>
      <c r="G23" s="30">
        <f t="shared" si="0"/>
        <v>60</v>
      </c>
      <c r="H23" s="35">
        <v>6</v>
      </c>
      <c r="I23" s="128"/>
      <c r="J23" s="31">
        <f t="shared" si="1"/>
        <v>0</v>
      </c>
      <c r="K23" s="58" t="str">
        <f t="shared" si="2"/>
        <v xml:space="preserve"> </v>
      </c>
      <c r="L23" s="112"/>
      <c r="M23" s="107"/>
      <c r="N23" s="107"/>
      <c r="O23" s="112"/>
      <c r="P23" s="112"/>
      <c r="Q23" s="102"/>
      <c r="R23" s="107"/>
      <c r="S23" s="55" t="s">
        <v>13</v>
      </c>
    </row>
    <row r="24" spans="2:19" ht="33" customHeight="1" x14ac:dyDescent="0.25">
      <c r="B24" s="32">
        <v>18</v>
      </c>
      <c r="C24" s="72" t="s">
        <v>61</v>
      </c>
      <c r="D24" s="33">
        <v>10</v>
      </c>
      <c r="E24" s="42" t="s">
        <v>11</v>
      </c>
      <c r="F24" s="72" t="s">
        <v>64</v>
      </c>
      <c r="G24" s="30">
        <f t="shared" si="0"/>
        <v>200</v>
      </c>
      <c r="H24" s="35">
        <v>20</v>
      </c>
      <c r="I24" s="128"/>
      <c r="J24" s="31">
        <f t="shared" si="1"/>
        <v>0</v>
      </c>
      <c r="K24" s="58" t="str">
        <f t="shared" si="2"/>
        <v xml:space="preserve"> </v>
      </c>
      <c r="L24" s="112"/>
      <c r="M24" s="107"/>
      <c r="N24" s="107"/>
      <c r="O24" s="112"/>
      <c r="P24" s="112"/>
      <c r="Q24" s="102"/>
      <c r="R24" s="107"/>
      <c r="S24" s="55" t="s">
        <v>13</v>
      </c>
    </row>
    <row r="25" spans="2:19" ht="25.5" customHeight="1" x14ac:dyDescent="0.25">
      <c r="B25" s="32">
        <v>19</v>
      </c>
      <c r="C25" s="72" t="s">
        <v>120</v>
      </c>
      <c r="D25" s="33">
        <v>3</v>
      </c>
      <c r="E25" s="42" t="s">
        <v>11</v>
      </c>
      <c r="F25" s="72" t="s">
        <v>121</v>
      </c>
      <c r="G25" s="30">
        <f t="shared" si="0"/>
        <v>1122</v>
      </c>
      <c r="H25" s="35">
        <v>374</v>
      </c>
      <c r="I25" s="128"/>
      <c r="J25" s="31">
        <f t="shared" si="1"/>
        <v>0</v>
      </c>
      <c r="K25" s="58" t="str">
        <f t="shared" si="2"/>
        <v xml:space="preserve"> </v>
      </c>
      <c r="L25" s="112"/>
      <c r="M25" s="107"/>
      <c r="N25" s="107"/>
      <c r="O25" s="112"/>
      <c r="P25" s="112"/>
      <c r="Q25" s="102"/>
      <c r="R25" s="107"/>
      <c r="S25" s="55" t="s">
        <v>21</v>
      </c>
    </row>
    <row r="26" spans="2:19" ht="24.75" customHeight="1" x14ac:dyDescent="0.25">
      <c r="B26" s="32">
        <v>20</v>
      </c>
      <c r="C26" s="72" t="s">
        <v>122</v>
      </c>
      <c r="D26" s="33">
        <v>30</v>
      </c>
      <c r="E26" s="42" t="s">
        <v>11</v>
      </c>
      <c r="F26" s="72" t="s">
        <v>123</v>
      </c>
      <c r="G26" s="30">
        <f t="shared" si="0"/>
        <v>750</v>
      </c>
      <c r="H26" s="35">
        <v>25</v>
      </c>
      <c r="I26" s="128"/>
      <c r="J26" s="31">
        <f t="shared" si="1"/>
        <v>0</v>
      </c>
      <c r="K26" s="58" t="str">
        <f t="shared" si="2"/>
        <v xml:space="preserve"> </v>
      </c>
      <c r="L26" s="112"/>
      <c r="M26" s="107"/>
      <c r="N26" s="107"/>
      <c r="O26" s="112"/>
      <c r="P26" s="112"/>
      <c r="Q26" s="102"/>
      <c r="R26" s="107"/>
      <c r="S26" s="55" t="s">
        <v>13</v>
      </c>
    </row>
    <row r="27" spans="2:19" ht="31.5" customHeight="1" x14ac:dyDescent="0.25">
      <c r="B27" s="32">
        <v>21</v>
      </c>
      <c r="C27" s="72" t="s">
        <v>22</v>
      </c>
      <c r="D27" s="33">
        <v>25</v>
      </c>
      <c r="E27" s="42" t="s">
        <v>11</v>
      </c>
      <c r="F27" s="72" t="s">
        <v>173</v>
      </c>
      <c r="G27" s="30">
        <f t="shared" si="0"/>
        <v>800</v>
      </c>
      <c r="H27" s="35">
        <v>32</v>
      </c>
      <c r="I27" s="128"/>
      <c r="J27" s="31">
        <f t="shared" si="1"/>
        <v>0</v>
      </c>
      <c r="K27" s="58" t="str">
        <f t="shared" si="2"/>
        <v xml:space="preserve"> </v>
      </c>
      <c r="L27" s="112"/>
      <c r="M27" s="107"/>
      <c r="N27" s="107"/>
      <c r="O27" s="112"/>
      <c r="P27" s="112"/>
      <c r="Q27" s="102"/>
      <c r="R27" s="107"/>
      <c r="S27" s="55" t="s">
        <v>13</v>
      </c>
    </row>
    <row r="28" spans="2:19" ht="32.25" customHeight="1" x14ac:dyDescent="0.25">
      <c r="B28" s="32">
        <v>22</v>
      </c>
      <c r="C28" s="72" t="s">
        <v>71</v>
      </c>
      <c r="D28" s="33">
        <v>10</v>
      </c>
      <c r="E28" s="42" t="s">
        <v>11</v>
      </c>
      <c r="F28" s="72" t="s">
        <v>78</v>
      </c>
      <c r="G28" s="30">
        <f t="shared" si="0"/>
        <v>800</v>
      </c>
      <c r="H28" s="35">
        <v>80</v>
      </c>
      <c r="I28" s="128"/>
      <c r="J28" s="31">
        <f t="shared" si="1"/>
        <v>0</v>
      </c>
      <c r="K28" s="58" t="str">
        <f t="shared" si="2"/>
        <v xml:space="preserve"> </v>
      </c>
      <c r="L28" s="112"/>
      <c r="M28" s="107"/>
      <c r="N28" s="107"/>
      <c r="O28" s="112"/>
      <c r="P28" s="112"/>
      <c r="Q28" s="102"/>
      <c r="R28" s="107"/>
      <c r="S28" s="55" t="s">
        <v>13</v>
      </c>
    </row>
    <row r="29" spans="2:19" ht="23.25" customHeight="1" x14ac:dyDescent="0.25">
      <c r="B29" s="32">
        <v>23</v>
      </c>
      <c r="C29" s="72" t="s">
        <v>107</v>
      </c>
      <c r="D29" s="33">
        <v>4</v>
      </c>
      <c r="E29" s="42" t="s">
        <v>9</v>
      </c>
      <c r="F29" s="72" t="s">
        <v>108</v>
      </c>
      <c r="G29" s="30">
        <f t="shared" si="0"/>
        <v>1000</v>
      </c>
      <c r="H29" s="35">
        <v>250</v>
      </c>
      <c r="I29" s="128"/>
      <c r="J29" s="31">
        <f t="shared" si="1"/>
        <v>0</v>
      </c>
      <c r="K29" s="58" t="str">
        <f t="shared" si="2"/>
        <v xml:space="preserve"> </v>
      </c>
      <c r="L29" s="112"/>
      <c r="M29" s="107"/>
      <c r="N29" s="107"/>
      <c r="O29" s="112"/>
      <c r="P29" s="112"/>
      <c r="Q29" s="102"/>
      <c r="R29" s="107"/>
      <c r="S29" s="55" t="s">
        <v>23</v>
      </c>
    </row>
    <row r="30" spans="2:19" ht="23.25" customHeight="1" x14ac:dyDescent="0.25">
      <c r="B30" s="32">
        <v>24</v>
      </c>
      <c r="C30" s="72" t="s">
        <v>102</v>
      </c>
      <c r="D30" s="33">
        <v>4</v>
      </c>
      <c r="E30" s="42" t="s">
        <v>9</v>
      </c>
      <c r="F30" s="72" t="s">
        <v>103</v>
      </c>
      <c r="G30" s="30">
        <f t="shared" si="0"/>
        <v>1000</v>
      </c>
      <c r="H30" s="35">
        <v>250</v>
      </c>
      <c r="I30" s="128"/>
      <c r="J30" s="31">
        <f t="shared" si="1"/>
        <v>0</v>
      </c>
      <c r="K30" s="58" t="str">
        <f t="shared" si="2"/>
        <v xml:space="preserve"> </v>
      </c>
      <c r="L30" s="112"/>
      <c r="M30" s="107"/>
      <c r="N30" s="107"/>
      <c r="O30" s="112"/>
      <c r="P30" s="112"/>
      <c r="Q30" s="102"/>
      <c r="R30" s="107"/>
      <c r="S30" s="55" t="s">
        <v>23</v>
      </c>
    </row>
    <row r="31" spans="2:19" ht="23.25" customHeight="1" x14ac:dyDescent="0.25">
      <c r="B31" s="32">
        <v>25</v>
      </c>
      <c r="C31" s="72" t="s">
        <v>124</v>
      </c>
      <c r="D31" s="33">
        <v>30</v>
      </c>
      <c r="E31" s="42" t="s">
        <v>125</v>
      </c>
      <c r="F31" s="72" t="s">
        <v>126</v>
      </c>
      <c r="G31" s="30">
        <f t="shared" si="0"/>
        <v>300</v>
      </c>
      <c r="H31" s="35">
        <v>10</v>
      </c>
      <c r="I31" s="128"/>
      <c r="J31" s="31">
        <f t="shared" si="1"/>
        <v>0</v>
      </c>
      <c r="K31" s="58" t="str">
        <f t="shared" si="2"/>
        <v xml:space="preserve"> </v>
      </c>
      <c r="L31" s="112"/>
      <c r="M31" s="107"/>
      <c r="N31" s="107"/>
      <c r="O31" s="112"/>
      <c r="P31" s="112"/>
      <c r="Q31" s="102"/>
      <c r="R31" s="107"/>
      <c r="S31" s="55" t="s">
        <v>23</v>
      </c>
    </row>
    <row r="32" spans="2:19" ht="23.25" customHeight="1" x14ac:dyDescent="0.25">
      <c r="B32" s="32">
        <v>26</v>
      </c>
      <c r="C32" s="72" t="s">
        <v>127</v>
      </c>
      <c r="D32" s="33">
        <v>30</v>
      </c>
      <c r="E32" s="42" t="s">
        <v>125</v>
      </c>
      <c r="F32" s="72" t="s">
        <v>128</v>
      </c>
      <c r="G32" s="30">
        <f t="shared" si="0"/>
        <v>300</v>
      </c>
      <c r="H32" s="35">
        <v>10</v>
      </c>
      <c r="I32" s="128"/>
      <c r="J32" s="31">
        <f t="shared" si="1"/>
        <v>0</v>
      </c>
      <c r="K32" s="58" t="str">
        <f t="shared" si="2"/>
        <v xml:space="preserve"> </v>
      </c>
      <c r="L32" s="112"/>
      <c r="M32" s="107"/>
      <c r="N32" s="107"/>
      <c r="O32" s="112"/>
      <c r="P32" s="112"/>
      <c r="Q32" s="102"/>
      <c r="R32" s="107"/>
      <c r="S32" s="55" t="s">
        <v>23</v>
      </c>
    </row>
    <row r="33" spans="2:19" ht="23.25" customHeight="1" x14ac:dyDescent="0.25">
      <c r="B33" s="32">
        <v>27</v>
      </c>
      <c r="C33" s="72" t="s">
        <v>79</v>
      </c>
      <c r="D33" s="33">
        <v>2</v>
      </c>
      <c r="E33" s="42" t="s">
        <v>9</v>
      </c>
      <c r="F33" s="72" t="s">
        <v>80</v>
      </c>
      <c r="G33" s="30">
        <f t="shared" si="0"/>
        <v>38</v>
      </c>
      <c r="H33" s="35">
        <v>19</v>
      </c>
      <c r="I33" s="128"/>
      <c r="J33" s="31">
        <f t="shared" si="1"/>
        <v>0</v>
      </c>
      <c r="K33" s="58" t="str">
        <f t="shared" si="2"/>
        <v xml:space="preserve"> </v>
      </c>
      <c r="L33" s="112"/>
      <c r="M33" s="107"/>
      <c r="N33" s="107"/>
      <c r="O33" s="112"/>
      <c r="P33" s="112"/>
      <c r="Q33" s="102"/>
      <c r="R33" s="107"/>
      <c r="S33" s="55" t="s">
        <v>24</v>
      </c>
    </row>
    <row r="34" spans="2:19" ht="23.25" customHeight="1" x14ac:dyDescent="0.25">
      <c r="B34" s="32">
        <v>28</v>
      </c>
      <c r="C34" s="72" t="s">
        <v>73</v>
      </c>
      <c r="D34" s="33">
        <v>50</v>
      </c>
      <c r="E34" s="42" t="s">
        <v>72</v>
      </c>
      <c r="F34" s="72" t="s">
        <v>81</v>
      </c>
      <c r="G34" s="30">
        <f t="shared" si="0"/>
        <v>1000</v>
      </c>
      <c r="H34" s="35">
        <v>20</v>
      </c>
      <c r="I34" s="128"/>
      <c r="J34" s="31">
        <f t="shared" si="1"/>
        <v>0</v>
      </c>
      <c r="K34" s="58" t="str">
        <f t="shared" si="2"/>
        <v xml:space="preserve"> </v>
      </c>
      <c r="L34" s="112"/>
      <c r="M34" s="107"/>
      <c r="N34" s="107"/>
      <c r="O34" s="112"/>
      <c r="P34" s="112"/>
      <c r="Q34" s="102"/>
      <c r="R34" s="107"/>
      <c r="S34" s="55" t="s">
        <v>24</v>
      </c>
    </row>
    <row r="35" spans="2:19" ht="23.25" customHeight="1" x14ac:dyDescent="0.25">
      <c r="B35" s="32">
        <v>29</v>
      </c>
      <c r="C35" s="78" t="s">
        <v>73</v>
      </c>
      <c r="D35" s="33">
        <v>50</v>
      </c>
      <c r="E35" s="42" t="s">
        <v>72</v>
      </c>
      <c r="F35" s="72" t="s">
        <v>174</v>
      </c>
      <c r="G35" s="30">
        <f t="shared" si="0"/>
        <v>1250</v>
      </c>
      <c r="H35" s="35">
        <v>25</v>
      </c>
      <c r="I35" s="128"/>
      <c r="J35" s="31">
        <f t="shared" si="1"/>
        <v>0</v>
      </c>
      <c r="K35" s="58" t="str">
        <f t="shared" si="2"/>
        <v xml:space="preserve"> </v>
      </c>
      <c r="L35" s="112"/>
      <c r="M35" s="107"/>
      <c r="N35" s="107"/>
      <c r="O35" s="112"/>
      <c r="P35" s="112"/>
      <c r="Q35" s="102"/>
      <c r="R35" s="107"/>
      <c r="S35" s="55" t="s">
        <v>24</v>
      </c>
    </row>
    <row r="36" spans="2:19" ht="23.25" customHeight="1" x14ac:dyDescent="0.25">
      <c r="B36" s="32">
        <v>30</v>
      </c>
      <c r="C36" s="72" t="s">
        <v>74</v>
      </c>
      <c r="D36" s="33">
        <v>20</v>
      </c>
      <c r="E36" s="42" t="s">
        <v>72</v>
      </c>
      <c r="F36" s="72" t="s">
        <v>111</v>
      </c>
      <c r="G36" s="30">
        <f t="shared" si="0"/>
        <v>1180</v>
      </c>
      <c r="H36" s="35">
        <v>59</v>
      </c>
      <c r="I36" s="128"/>
      <c r="J36" s="31">
        <f t="shared" ref="J36:J55" si="3">D36*I36</f>
        <v>0</v>
      </c>
      <c r="K36" s="58" t="str">
        <f t="shared" ref="K36:K55" si="4">IF(ISNUMBER(I36), IF(I36&gt;H36,"NEVYHOVUJE","VYHOVUJE")," ")</f>
        <v xml:space="preserve"> </v>
      </c>
      <c r="L36" s="112"/>
      <c r="M36" s="107"/>
      <c r="N36" s="107"/>
      <c r="O36" s="112"/>
      <c r="P36" s="112"/>
      <c r="Q36" s="102"/>
      <c r="R36" s="107"/>
      <c r="S36" s="55" t="s">
        <v>24</v>
      </c>
    </row>
    <row r="37" spans="2:19" ht="38.25" customHeight="1" x14ac:dyDescent="0.25">
      <c r="B37" s="32">
        <v>31</v>
      </c>
      <c r="C37" s="72" t="s">
        <v>129</v>
      </c>
      <c r="D37" s="33">
        <v>3</v>
      </c>
      <c r="E37" s="42" t="s">
        <v>130</v>
      </c>
      <c r="F37" s="72" t="s">
        <v>175</v>
      </c>
      <c r="G37" s="30">
        <f t="shared" si="0"/>
        <v>2940</v>
      </c>
      <c r="H37" s="35">
        <v>980</v>
      </c>
      <c r="I37" s="128"/>
      <c r="J37" s="31">
        <f t="shared" si="3"/>
        <v>0</v>
      </c>
      <c r="K37" s="58" t="str">
        <f t="shared" si="4"/>
        <v xml:space="preserve"> </v>
      </c>
      <c r="L37" s="112"/>
      <c r="M37" s="107"/>
      <c r="N37" s="107"/>
      <c r="O37" s="112"/>
      <c r="P37" s="112"/>
      <c r="Q37" s="102"/>
      <c r="R37" s="107"/>
      <c r="S37" s="55" t="s">
        <v>25</v>
      </c>
    </row>
    <row r="38" spans="2:19" ht="21.75" customHeight="1" x14ac:dyDescent="0.25">
      <c r="B38" s="32">
        <v>32</v>
      </c>
      <c r="C38" s="72" t="s">
        <v>89</v>
      </c>
      <c r="D38" s="33">
        <v>5</v>
      </c>
      <c r="E38" s="91" t="s">
        <v>72</v>
      </c>
      <c r="F38" s="72" t="s">
        <v>176</v>
      </c>
      <c r="G38" s="30">
        <f t="shared" si="0"/>
        <v>425</v>
      </c>
      <c r="H38" s="92">
        <v>85</v>
      </c>
      <c r="I38" s="128"/>
      <c r="J38" s="31">
        <f t="shared" si="3"/>
        <v>0</v>
      </c>
      <c r="K38" s="58" t="str">
        <f t="shared" si="4"/>
        <v xml:space="preserve"> </v>
      </c>
      <c r="L38" s="112"/>
      <c r="M38" s="107"/>
      <c r="N38" s="107"/>
      <c r="O38" s="112"/>
      <c r="P38" s="112"/>
      <c r="Q38" s="102"/>
      <c r="R38" s="107"/>
      <c r="S38" s="55" t="s">
        <v>13</v>
      </c>
    </row>
    <row r="39" spans="2:19" ht="21.75" customHeight="1" x14ac:dyDescent="0.25">
      <c r="B39" s="32">
        <v>33</v>
      </c>
      <c r="C39" s="72" t="s">
        <v>92</v>
      </c>
      <c r="D39" s="33">
        <v>30</v>
      </c>
      <c r="E39" s="42" t="s">
        <v>11</v>
      </c>
      <c r="F39" s="72" t="s">
        <v>93</v>
      </c>
      <c r="G39" s="30">
        <f t="shared" ref="G39:G80" si="5">D39*H39</f>
        <v>600</v>
      </c>
      <c r="H39" s="35">
        <v>20</v>
      </c>
      <c r="I39" s="128"/>
      <c r="J39" s="31">
        <f t="shared" si="3"/>
        <v>0</v>
      </c>
      <c r="K39" s="58" t="str">
        <f t="shared" si="4"/>
        <v xml:space="preserve"> </v>
      </c>
      <c r="L39" s="112"/>
      <c r="M39" s="107"/>
      <c r="N39" s="107"/>
      <c r="O39" s="112"/>
      <c r="P39" s="112"/>
      <c r="Q39" s="102"/>
      <c r="R39" s="107"/>
      <c r="S39" s="55" t="s">
        <v>25</v>
      </c>
    </row>
    <row r="40" spans="2:19" ht="21.75" customHeight="1" x14ac:dyDescent="0.25">
      <c r="B40" s="32">
        <v>34</v>
      </c>
      <c r="C40" s="72" t="s">
        <v>94</v>
      </c>
      <c r="D40" s="33">
        <v>2</v>
      </c>
      <c r="E40" s="42" t="s">
        <v>11</v>
      </c>
      <c r="F40" s="72" t="s">
        <v>177</v>
      </c>
      <c r="G40" s="30">
        <f t="shared" si="5"/>
        <v>60</v>
      </c>
      <c r="H40" s="35">
        <v>30</v>
      </c>
      <c r="I40" s="128"/>
      <c r="J40" s="31">
        <f t="shared" si="3"/>
        <v>0</v>
      </c>
      <c r="K40" s="58" t="str">
        <f t="shared" si="4"/>
        <v xml:space="preserve"> </v>
      </c>
      <c r="L40" s="112"/>
      <c r="M40" s="107"/>
      <c r="N40" s="107"/>
      <c r="O40" s="112"/>
      <c r="P40" s="112"/>
      <c r="Q40" s="102"/>
      <c r="R40" s="107"/>
      <c r="S40" s="55" t="s">
        <v>26</v>
      </c>
    </row>
    <row r="41" spans="2:19" ht="21.75" customHeight="1" x14ac:dyDescent="0.25">
      <c r="B41" s="32">
        <v>35</v>
      </c>
      <c r="C41" s="72" t="s">
        <v>132</v>
      </c>
      <c r="D41" s="33">
        <v>2</v>
      </c>
      <c r="E41" s="42" t="s">
        <v>11</v>
      </c>
      <c r="F41" s="72" t="s">
        <v>178</v>
      </c>
      <c r="G41" s="30">
        <f t="shared" si="5"/>
        <v>92</v>
      </c>
      <c r="H41" s="35">
        <v>46</v>
      </c>
      <c r="I41" s="128"/>
      <c r="J41" s="31">
        <f t="shared" si="3"/>
        <v>0</v>
      </c>
      <c r="K41" s="58" t="str">
        <f t="shared" si="4"/>
        <v xml:space="preserve"> </v>
      </c>
      <c r="L41" s="112"/>
      <c r="M41" s="107"/>
      <c r="N41" s="107"/>
      <c r="O41" s="112"/>
      <c r="P41" s="112"/>
      <c r="Q41" s="102"/>
      <c r="R41" s="107"/>
      <c r="S41" s="55" t="s">
        <v>26</v>
      </c>
    </row>
    <row r="42" spans="2:19" ht="21.75" customHeight="1" x14ac:dyDescent="0.25">
      <c r="B42" s="32">
        <v>36</v>
      </c>
      <c r="C42" s="72" t="s">
        <v>133</v>
      </c>
      <c r="D42" s="33">
        <v>15</v>
      </c>
      <c r="E42" s="42" t="s">
        <v>11</v>
      </c>
      <c r="F42" s="72" t="s">
        <v>134</v>
      </c>
      <c r="G42" s="30">
        <f t="shared" si="5"/>
        <v>547.5</v>
      </c>
      <c r="H42" s="35">
        <v>36.5</v>
      </c>
      <c r="I42" s="128"/>
      <c r="J42" s="31">
        <f t="shared" si="3"/>
        <v>0</v>
      </c>
      <c r="K42" s="58" t="str">
        <f t="shared" si="4"/>
        <v xml:space="preserve"> </v>
      </c>
      <c r="L42" s="112"/>
      <c r="M42" s="107"/>
      <c r="N42" s="107"/>
      <c r="O42" s="112"/>
      <c r="P42" s="112"/>
      <c r="Q42" s="102"/>
      <c r="R42" s="107"/>
      <c r="S42" s="55" t="s">
        <v>28</v>
      </c>
    </row>
    <row r="43" spans="2:19" ht="21.75" customHeight="1" x14ac:dyDescent="0.25">
      <c r="B43" s="32">
        <v>37</v>
      </c>
      <c r="C43" s="72" t="s">
        <v>29</v>
      </c>
      <c r="D43" s="33">
        <v>10</v>
      </c>
      <c r="E43" s="42" t="s">
        <v>11</v>
      </c>
      <c r="F43" s="72" t="s">
        <v>179</v>
      </c>
      <c r="G43" s="30">
        <f t="shared" si="5"/>
        <v>150</v>
      </c>
      <c r="H43" s="35">
        <v>15</v>
      </c>
      <c r="I43" s="128"/>
      <c r="J43" s="31">
        <f t="shared" si="3"/>
        <v>0</v>
      </c>
      <c r="K43" s="58" t="str">
        <f t="shared" si="4"/>
        <v xml:space="preserve"> </v>
      </c>
      <c r="L43" s="112"/>
      <c r="M43" s="107"/>
      <c r="N43" s="107"/>
      <c r="O43" s="112"/>
      <c r="P43" s="112"/>
      <c r="Q43" s="102"/>
      <c r="R43" s="107"/>
      <c r="S43" s="55" t="s">
        <v>30</v>
      </c>
    </row>
    <row r="44" spans="2:19" ht="19.5" customHeight="1" x14ac:dyDescent="0.25">
      <c r="B44" s="32">
        <v>38</v>
      </c>
      <c r="C44" s="72" t="s">
        <v>29</v>
      </c>
      <c r="D44" s="33">
        <v>6</v>
      </c>
      <c r="E44" s="42" t="s">
        <v>11</v>
      </c>
      <c r="F44" s="72" t="s">
        <v>180</v>
      </c>
      <c r="G44" s="30">
        <f t="shared" si="5"/>
        <v>87</v>
      </c>
      <c r="H44" s="35">
        <v>14.5</v>
      </c>
      <c r="I44" s="128"/>
      <c r="J44" s="31">
        <f t="shared" si="3"/>
        <v>0</v>
      </c>
      <c r="K44" s="58" t="str">
        <f t="shared" si="4"/>
        <v xml:space="preserve"> </v>
      </c>
      <c r="L44" s="112"/>
      <c r="M44" s="107"/>
      <c r="N44" s="107"/>
      <c r="O44" s="112"/>
      <c r="P44" s="112"/>
      <c r="Q44" s="102"/>
      <c r="R44" s="107"/>
      <c r="S44" s="55" t="s">
        <v>30</v>
      </c>
    </row>
    <row r="45" spans="2:19" ht="19.5" customHeight="1" x14ac:dyDescent="0.25">
      <c r="B45" s="32">
        <v>39</v>
      </c>
      <c r="C45" s="72" t="s">
        <v>31</v>
      </c>
      <c r="D45" s="33">
        <v>20</v>
      </c>
      <c r="E45" s="42" t="s">
        <v>11</v>
      </c>
      <c r="F45" s="72" t="s">
        <v>33</v>
      </c>
      <c r="G45" s="30">
        <f t="shared" si="5"/>
        <v>280</v>
      </c>
      <c r="H45" s="35">
        <v>14</v>
      </c>
      <c r="I45" s="128"/>
      <c r="J45" s="31">
        <f t="shared" si="3"/>
        <v>0</v>
      </c>
      <c r="K45" s="58" t="str">
        <f t="shared" si="4"/>
        <v xml:space="preserve"> </v>
      </c>
      <c r="L45" s="112"/>
      <c r="M45" s="107"/>
      <c r="N45" s="107"/>
      <c r="O45" s="112"/>
      <c r="P45" s="112"/>
      <c r="Q45" s="102"/>
      <c r="R45" s="107"/>
      <c r="S45" s="55" t="s">
        <v>32</v>
      </c>
    </row>
    <row r="46" spans="2:19" ht="21.75" customHeight="1" x14ac:dyDescent="0.25">
      <c r="B46" s="32">
        <v>40</v>
      </c>
      <c r="C46" s="72" t="s">
        <v>62</v>
      </c>
      <c r="D46" s="33">
        <v>20</v>
      </c>
      <c r="E46" s="42" t="s">
        <v>11</v>
      </c>
      <c r="F46" s="72" t="s">
        <v>63</v>
      </c>
      <c r="G46" s="30">
        <f t="shared" si="5"/>
        <v>140</v>
      </c>
      <c r="H46" s="35">
        <v>7</v>
      </c>
      <c r="I46" s="128"/>
      <c r="J46" s="31">
        <f t="shared" si="3"/>
        <v>0</v>
      </c>
      <c r="K46" s="58" t="str">
        <f t="shared" si="4"/>
        <v xml:space="preserve"> </v>
      </c>
      <c r="L46" s="112"/>
      <c r="M46" s="107"/>
      <c r="N46" s="107"/>
      <c r="O46" s="112"/>
      <c r="P46" s="112"/>
      <c r="Q46" s="102"/>
      <c r="R46" s="107"/>
      <c r="S46" s="55" t="s">
        <v>30</v>
      </c>
    </row>
    <row r="47" spans="2:19" ht="21.75" customHeight="1" x14ac:dyDescent="0.25">
      <c r="B47" s="32">
        <v>41</v>
      </c>
      <c r="C47" s="72" t="s">
        <v>67</v>
      </c>
      <c r="D47" s="33">
        <v>30</v>
      </c>
      <c r="E47" s="42" t="s">
        <v>9</v>
      </c>
      <c r="F47" s="72" t="s">
        <v>181</v>
      </c>
      <c r="G47" s="30">
        <f t="shared" si="5"/>
        <v>300</v>
      </c>
      <c r="H47" s="35">
        <v>10</v>
      </c>
      <c r="I47" s="128"/>
      <c r="J47" s="31">
        <f t="shared" si="3"/>
        <v>0</v>
      </c>
      <c r="K47" s="58" t="str">
        <f t="shared" si="4"/>
        <v xml:space="preserve"> </v>
      </c>
      <c r="L47" s="112"/>
      <c r="M47" s="107"/>
      <c r="N47" s="107"/>
      <c r="O47" s="112"/>
      <c r="P47" s="112"/>
      <c r="Q47" s="102"/>
      <c r="R47" s="107"/>
      <c r="S47" s="55" t="s">
        <v>13</v>
      </c>
    </row>
    <row r="48" spans="2:19" ht="21.75" customHeight="1" x14ac:dyDescent="0.25">
      <c r="B48" s="32">
        <v>42</v>
      </c>
      <c r="C48" s="72" t="s">
        <v>135</v>
      </c>
      <c r="D48" s="33">
        <v>10</v>
      </c>
      <c r="E48" s="42" t="s">
        <v>11</v>
      </c>
      <c r="F48" s="72" t="s">
        <v>136</v>
      </c>
      <c r="G48" s="30">
        <f t="shared" si="5"/>
        <v>60</v>
      </c>
      <c r="H48" s="35">
        <v>6</v>
      </c>
      <c r="I48" s="128"/>
      <c r="J48" s="31">
        <f t="shared" si="3"/>
        <v>0</v>
      </c>
      <c r="K48" s="58" t="str">
        <f t="shared" si="4"/>
        <v xml:space="preserve"> </v>
      </c>
      <c r="L48" s="112"/>
      <c r="M48" s="107"/>
      <c r="N48" s="107"/>
      <c r="O48" s="112"/>
      <c r="P48" s="112"/>
      <c r="Q48" s="102"/>
      <c r="R48" s="107"/>
      <c r="S48" s="55" t="s">
        <v>13</v>
      </c>
    </row>
    <row r="49" spans="2:19" ht="21.75" customHeight="1" x14ac:dyDescent="0.25">
      <c r="B49" s="32">
        <v>43</v>
      </c>
      <c r="C49" s="72" t="s">
        <v>75</v>
      </c>
      <c r="D49" s="33">
        <v>5</v>
      </c>
      <c r="E49" s="42" t="s">
        <v>11</v>
      </c>
      <c r="F49" s="72" t="s">
        <v>76</v>
      </c>
      <c r="G49" s="30">
        <f t="shared" si="5"/>
        <v>45</v>
      </c>
      <c r="H49" s="35">
        <v>9</v>
      </c>
      <c r="I49" s="128"/>
      <c r="J49" s="31">
        <f t="shared" si="3"/>
        <v>0</v>
      </c>
      <c r="K49" s="58" t="str">
        <f t="shared" si="4"/>
        <v xml:space="preserve"> </v>
      </c>
      <c r="L49" s="112"/>
      <c r="M49" s="107"/>
      <c r="N49" s="107"/>
      <c r="O49" s="112"/>
      <c r="P49" s="112"/>
      <c r="Q49" s="102"/>
      <c r="R49" s="107"/>
      <c r="S49" s="55" t="s">
        <v>13</v>
      </c>
    </row>
    <row r="50" spans="2:19" ht="21.75" customHeight="1" x14ac:dyDescent="0.25">
      <c r="B50" s="32">
        <v>44</v>
      </c>
      <c r="C50" s="72" t="s">
        <v>137</v>
      </c>
      <c r="D50" s="33">
        <v>5</v>
      </c>
      <c r="E50" s="41" t="s">
        <v>11</v>
      </c>
      <c r="F50" s="72" t="s">
        <v>138</v>
      </c>
      <c r="G50" s="30">
        <f t="shared" si="5"/>
        <v>50</v>
      </c>
      <c r="H50" s="35">
        <v>10</v>
      </c>
      <c r="I50" s="128"/>
      <c r="J50" s="31">
        <f t="shared" si="3"/>
        <v>0</v>
      </c>
      <c r="K50" s="58" t="str">
        <f t="shared" si="4"/>
        <v xml:space="preserve"> </v>
      </c>
      <c r="L50" s="112"/>
      <c r="M50" s="107"/>
      <c r="N50" s="107"/>
      <c r="O50" s="112"/>
      <c r="P50" s="112"/>
      <c r="Q50" s="102"/>
      <c r="R50" s="107"/>
      <c r="S50" s="55" t="s">
        <v>13</v>
      </c>
    </row>
    <row r="51" spans="2:19" ht="21.75" customHeight="1" x14ac:dyDescent="0.25">
      <c r="B51" s="32">
        <v>45</v>
      </c>
      <c r="C51" s="72" t="s">
        <v>139</v>
      </c>
      <c r="D51" s="33">
        <v>2</v>
      </c>
      <c r="E51" s="41" t="s">
        <v>11</v>
      </c>
      <c r="F51" s="72" t="s">
        <v>182</v>
      </c>
      <c r="G51" s="30">
        <f t="shared" si="5"/>
        <v>4800</v>
      </c>
      <c r="H51" s="35">
        <v>2400</v>
      </c>
      <c r="I51" s="128"/>
      <c r="J51" s="31">
        <f t="shared" si="3"/>
        <v>0</v>
      </c>
      <c r="K51" s="58" t="str">
        <f t="shared" si="4"/>
        <v xml:space="preserve"> </v>
      </c>
      <c r="L51" s="112"/>
      <c r="M51" s="107"/>
      <c r="N51" s="107"/>
      <c r="O51" s="112"/>
      <c r="P51" s="112"/>
      <c r="Q51" s="102"/>
      <c r="R51" s="107"/>
      <c r="S51" s="55" t="s">
        <v>43</v>
      </c>
    </row>
    <row r="52" spans="2:19" ht="21.75" customHeight="1" x14ac:dyDescent="0.25">
      <c r="B52" s="32">
        <v>46</v>
      </c>
      <c r="C52" s="72" t="s">
        <v>140</v>
      </c>
      <c r="D52" s="33">
        <v>15</v>
      </c>
      <c r="E52" s="41" t="s">
        <v>11</v>
      </c>
      <c r="F52" s="72" t="s">
        <v>183</v>
      </c>
      <c r="G52" s="30">
        <f t="shared" si="5"/>
        <v>1500</v>
      </c>
      <c r="H52" s="35">
        <v>100</v>
      </c>
      <c r="I52" s="128"/>
      <c r="J52" s="31">
        <f t="shared" si="3"/>
        <v>0</v>
      </c>
      <c r="K52" s="58" t="str">
        <f t="shared" si="4"/>
        <v xml:space="preserve"> </v>
      </c>
      <c r="L52" s="112"/>
      <c r="M52" s="107"/>
      <c r="N52" s="107"/>
      <c r="O52" s="112"/>
      <c r="P52" s="112"/>
      <c r="Q52" s="102"/>
      <c r="R52" s="107"/>
      <c r="S52" s="55" t="s">
        <v>20</v>
      </c>
    </row>
    <row r="53" spans="2:19" ht="21.75" customHeight="1" x14ac:dyDescent="0.25">
      <c r="B53" s="32">
        <v>47</v>
      </c>
      <c r="C53" s="72" t="s">
        <v>141</v>
      </c>
      <c r="D53" s="33">
        <v>3</v>
      </c>
      <c r="E53" s="42" t="s">
        <v>11</v>
      </c>
      <c r="F53" s="72" t="s">
        <v>184</v>
      </c>
      <c r="G53" s="30">
        <f t="shared" si="5"/>
        <v>1200</v>
      </c>
      <c r="H53" s="35">
        <v>400</v>
      </c>
      <c r="I53" s="128"/>
      <c r="J53" s="31">
        <f t="shared" si="3"/>
        <v>0</v>
      </c>
      <c r="K53" s="58" t="str">
        <f t="shared" si="4"/>
        <v xml:space="preserve"> </v>
      </c>
      <c r="L53" s="112"/>
      <c r="M53" s="107"/>
      <c r="N53" s="107"/>
      <c r="O53" s="112"/>
      <c r="P53" s="112"/>
      <c r="Q53" s="102"/>
      <c r="R53" s="107"/>
      <c r="S53" s="55" t="s">
        <v>13</v>
      </c>
    </row>
    <row r="54" spans="2:19" ht="21.75" customHeight="1" x14ac:dyDescent="0.25">
      <c r="B54" s="32">
        <v>48</v>
      </c>
      <c r="C54" s="72" t="s">
        <v>142</v>
      </c>
      <c r="D54" s="33">
        <v>10</v>
      </c>
      <c r="E54" s="42" t="s">
        <v>11</v>
      </c>
      <c r="F54" s="72" t="s">
        <v>185</v>
      </c>
      <c r="G54" s="30">
        <f t="shared" si="5"/>
        <v>450</v>
      </c>
      <c r="H54" s="35">
        <v>45</v>
      </c>
      <c r="I54" s="128"/>
      <c r="J54" s="31">
        <f t="shared" si="3"/>
        <v>0</v>
      </c>
      <c r="K54" s="58" t="str">
        <f t="shared" si="4"/>
        <v xml:space="preserve"> </v>
      </c>
      <c r="L54" s="112"/>
      <c r="M54" s="107"/>
      <c r="N54" s="107"/>
      <c r="O54" s="112"/>
      <c r="P54" s="112"/>
      <c r="Q54" s="102"/>
      <c r="R54" s="107"/>
      <c r="S54" s="55" t="s">
        <v>44</v>
      </c>
    </row>
    <row r="55" spans="2:19" ht="21.75" customHeight="1" x14ac:dyDescent="0.25">
      <c r="B55" s="32">
        <v>49</v>
      </c>
      <c r="C55" s="72" t="s">
        <v>143</v>
      </c>
      <c r="D55" s="33">
        <v>4</v>
      </c>
      <c r="E55" s="42" t="s">
        <v>11</v>
      </c>
      <c r="F55" s="72" t="s">
        <v>186</v>
      </c>
      <c r="G55" s="30">
        <f t="shared" si="5"/>
        <v>180</v>
      </c>
      <c r="H55" s="35">
        <v>45</v>
      </c>
      <c r="I55" s="128"/>
      <c r="J55" s="31">
        <f t="shared" si="3"/>
        <v>0</v>
      </c>
      <c r="K55" s="58" t="str">
        <f t="shared" si="4"/>
        <v xml:space="preserve"> </v>
      </c>
      <c r="L55" s="112"/>
      <c r="M55" s="107"/>
      <c r="N55" s="107"/>
      <c r="O55" s="112"/>
      <c r="P55" s="112"/>
      <c r="Q55" s="102"/>
      <c r="R55" s="107"/>
      <c r="S55" s="55" t="s">
        <v>41</v>
      </c>
    </row>
    <row r="56" spans="2:19" ht="21.75" customHeight="1" x14ac:dyDescent="0.25">
      <c r="B56" s="32">
        <v>50</v>
      </c>
      <c r="C56" s="72" t="s">
        <v>144</v>
      </c>
      <c r="D56" s="33">
        <v>6</v>
      </c>
      <c r="E56" s="42" t="s">
        <v>11</v>
      </c>
      <c r="F56" s="72" t="s">
        <v>145</v>
      </c>
      <c r="G56" s="30">
        <f t="shared" si="5"/>
        <v>180</v>
      </c>
      <c r="H56" s="35">
        <v>30</v>
      </c>
      <c r="I56" s="128"/>
      <c r="J56" s="31">
        <f t="shared" ref="J56:J80" si="6">D56*I56</f>
        <v>0</v>
      </c>
      <c r="K56" s="58" t="str">
        <f t="shared" ref="K56:K80" si="7">IF(ISNUMBER(I56), IF(I56&gt;H56,"NEVYHOVUJE","VYHOVUJE")," ")</f>
        <v xml:space="preserve"> </v>
      </c>
      <c r="L56" s="112"/>
      <c r="M56" s="107"/>
      <c r="N56" s="107"/>
      <c r="O56" s="112"/>
      <c r="P56" s="112"/>
      <c r="Q56" s="102"/>
      <c r="R56" s="107"/>
      <c r="S56" s="55" t="s">
        <v>34</v>
      </c>
    </row>
    <row r="57" spans="2:19" ht="21.75" customHeight="1" x14ac:dyDescent="0.25">
      <c r="B57" s="32">
        <v>51</v>
      </c>
      <c r="C57" s="72" t="s">
        <v>146</v>
      </c>
      <c r="D57" s="33">
        <v>4</v>
      </c>
      <c r="E57" s="42" t="s">
        <v>11</v>
      </c>
      <c r="F57" s="72" t="s">
        <v>187</v>
      </c>
      <c r="G57" s="30">
        <f t="shared" si="5"/>
        <v>180</v>
      </c>
      <c r="H57" s="35">
        <v>45</v>
      </c>
      <c r="I57" s="128"/>
      <c r="J57" s="31">
        <f t="shared" si="6"/>
        <v>0</v>
      </c>
      <c r="K57" s="58" t="str">
        <f t="shared" si="7"/>
        <v xml:space="preserve"> </v>
      </c>
      <c r="L57" s="112"/>
      <c r="M57" s="107"/>
      <c r="N57" s="107"/>
      <c r="O57" s="112"/>
      <c r="P57" s="112"/>
      <c r="Q57" s="102"/>
      <c r="R57" s="107"/>
      <c r="S57" s="55" t="s">
        <v>13</v>
      </c>
    </row>
    <row r="58" spans="2:19" ht="21.75" customHeight="1" x14ac:dyDescent="0.25">
      <c r="B58" s="32">
        <v>52</v>
      </c>
      <c r="C58" s="72" t="s">
        <v>147</v>
      </c>
      <c r="D58" s="33">
        <v>10</v>
      </c>
      <c r="E58" s="42" t="s">
        <v>9</v>
      </c>
      <c r="F58" s="72" t="s">
        <v>148</v>
      </c>
      <c r="G58" s="30">
        <f t="shared" si="5"/>
        <v>290</v>
      </c>
      <c r="H58" s="35">
        <v>29</v>
      </c>
      <c r="I58" s="128"/>
      <c r="J58" s="31">
        <f t="shared" si="6"/>
        <v>0</v>
      </c>
      <c r="K58" s="58" t="str">
        <f t="shared" si="7"/>
        <v xml:space="preserve"> </v>
      </c>
      <c r="L58" s="112"/>
      <c r="M58" s="107"/>
      <c r="N58" s="107"/>
      <c r="O58" s="112"/>
      <c r="P58" s="112"/>
      <c r="Q58" s="102"/>
      <c r="R58" s="107"/>
      <c r="S58" s="55" t="s">
        <v>39</v>
      </c>
    </row>
    <row r="59" spans="2:19" ht="21.75" customHeight="1" thickBot="1" x14ac:dyDescent="0.3">
      <c r="B59" s="63">
        <v>53</v>
      </c>
      <c r="C59" s="74" t="s">
        <v>149</v>
      </c>
      <c r="D59" s="64">
        <v>2</v>
      </c>
      <c r="E59" s="65" t="s">
        <v>9</v>
      </c>
      <c r="F59" s="74" t="s">
        <v>188</v>
      </c>
      <c r="G59" s="66">
        <f t="shared" si="5"/>
        <v>2300</v>
      </c>
      <c r="H59" s="67">
        <v>1150</v>
      </c>
      <c r="I59" s="129"/>
      <c r="J59" s="68">
        <f t="shared" si="6"/>
        <v>0</v>
      </c>
      <c r="K59" s="69" t="str">
        <f t="shared" si="7"/>
        <v xml:space="preserve"> </v>
      </c>
      <c r="L59" s="113"/>
      <c r="M59" s="109"/>
      <c r="N59" s="109"/>
      <c r="O59" s="113"/>
      <c r="P59" s="113"/>
      <c r="Q59" s="103"/>
      <c r="R59" s="109"/>
      <c r="S59" s="70" t="s">
        <v>13</v>
      </c>
    </row>
    <row r="60" spans="2:19" ht="22.5" customHeight="1" x14ac:dyDescent="0.25">
      <c r="B60" s="29">
        <v>54</v>
      </c>
      <c r="C60" s="73" t="s">
        <v>163</v>
      </c>
      <c r="D60" s="60">
        <v>3</v>
      </c>
      <c r="E60" s="61" t="s">
        <v>11</v>
      </c>
      <c r="F60" s="73" t="s">
        <v>66</v>
      </c>
      <c r="G60" s="45">
        <f t="shared" si="5"/>
        <v>600</v>
      </c>
      <c r="H60" s="43">
        <v>200</v>
      </c>
      <c r="I60" s="130"/>
      <c r="J60" s="57">
        <f t="shared" si="6"/>
        <v>0</v>
      </c>
      <c r="K60" s="62" t="str">
        <f t="shared" si="7"/>
        <v xml:space="preserve"> </v>
      </c>
      <c r="L60" s="95" t="s">
        <v>59</v>
      </c>
      <c r="M60" s="106" t="s">
        <v>60</v>
      </c>
      <c r="N60" s="106"/>
      <c r="O60" s="95" t="s">
        <v>155</v>
      </c>
      <c r="P60" s="95" t="s">
        <v>156</v>
      </c>
      <c r="Q60" s="104">
        <v>14</v>
      </c>
      <c r="R60" s="106"/>
      <c r="S60" s="54" t="s">
        <v>13</v>
      </c>
    </row>
    <row r="61" spans="2:19" ht="22.5" customHeight="1" x14ac:dyDescent="0.25">
      <c r="B61" s="32">
        <v>55</v>
      </c>
      <c r="C61" s="72" t="s">
        <v>163</v>
      </c>
      <c r="D61" s="33">
        <v>1</v>
      </c>
      <c r="E61" s="42" t="s">
        <v>11</v>
      </c>
      <c r="F61" s="72" t="s">
        <v>164</v>
      </c>
      <c r="G61" s="30">
        <f t="shared" si="5"/>
        <v>700</v>
      </c>
      <c r="H61" s="35">
        <v>700</v>
      </c>
      <c r="I61" s="128"/>
      <c r="J61" s="31">
        <f t="shared" si="6"/>
        <v>0</v>
      </c>
      <c r="K61" s="58" t="str">
        <f t="shared" si="7"/>
        <v xml:space="preserve"> </v>
      </c>
      <c r="L61" s="112"/>
      <c r="M61" s="107"/>
      <c r="N61" s="107"/>
      <c r="O61" s="98"/>
      <c r="P61" s="96"/>
      <c r="Q61" s="102"/>
      <c r="R61" s="107"/>
      <c r="S61" s="55" t="s">
        <v>13</v>
      </c>
    </row>
    <row r="62" spans="2:19" ht="22.5" customHeight="1" x14ac:dyDescent="0.25">
      <c r="B62" s="32">
        <v>56</v>
      </c>
      <c r="C62" s="72" t="s">
        <v>98</v>
      </c>
      <c r="D62" s="33">
        <v>2</v>
      </c>
      <c r="E62" s="42" t="s">
        <v>11</v>
      </c>
      <c r="F62" s="72" t="s">
        <v>99</v>
      </c>
      <c r="G62" s="30">
        <f t="shared" si="5"/>
        <v>62</v>
      </c>
      <c r="H62" s="35">
        <v>31</v>
      </c>
      <c r="I62" s="128"/>
      <c r="J62" s="31">
        <f t="shared" si="6"/>
        <v>0</v>
      </c>
      <c r="K62" s="58" t="str">
        <f t="shared" si="7"/>
        <v xml:space="preserve"> </v>
      </c>
      <c r="L62" s="112"/>
      <c r="M62" s="107"/>
      <c r="N62" s="107"/>
      <c r="O62" s="98"/>
      <c r="P62" s="96"/>
      <c r="Q62" s="102"/>
      <c r="R62" s="107"/>
      <c r="S62" s="55" t="s">
        <v>20</v>
      </c>
    </row>
    <row r="63" spans="2:19" ht="22.5" customHeight="1" x14ac:dyDescent="0.25">
      <c r="B63" s="32">
        <v>57</v>
      </c>
      <c r="C63" s="72" t="s">
        <v>61</v>
      </c>
      <c r="D63" s="33">
        <v>2</v>
      </c>
      <c r="E63" s="42" t="s">
        <v>11</v>
      </c>
      <c r="F63" s="72" t="s">
        <v>101</v>
      </c>
      <c r="G63" s="30">
        <f t="shared" si="5"/>
        <v>40</v>
      </c>
      <c r="H63" s="35">
        <v>20</v>
      </c>
      <c r="I63" s="128"/>
      <c r="J63" s="31">
        <f t="shared" si="6"/>
        <v>0</v>
      </c>
      <c r="K63" s="58" t="str">
        <f t="shared" si="7"/>
        <v xml:space="preserve"> </v>
      </c>
      <c r="L63" s="112"/>
      <c r="M63" s="107"/>
      <c r="N63" s="107"/>
      <c r="O63" s="98"/>
      <c r="P63" s="96"/>
      <c r="Q63" s="102"/>
      <c r="R63" s="107"/>
      <c r="S63" s="55" t="s">
        <v>13</v>
      </c>
    </row>
    <row r="64" spans="2:19" ht="22.5" customHeight="1" x14ac:dyDescent="0.25">
      <c r="B64" s="32">
        <v>58</v>
      </c>
      <c r="C64" s="72" t="s">
        <v>150</v>
      </c>
      <c r="D64" s="33">
        <v>1</v>
      </c>
      <c r="E64" s="42" t="s">
        <v>9</v>
      </c>
      <c r="F64" s="72" t="s">
        <v>151</v>
      </c>
      <c r="G64" s="30">
        <f t="shared" si="5"/>
        <v>300</v>
      </c>
      <c r="H64" s="35">
        <v>300</v>
      </c>
      <c r="I64" s="128"/>
      <c r="J64" s="31">
        <f t="shared" si="6"/>
        <v>0</v>
      </c>
      <c r="K64" s="58" t="str">
        <f t="shared" si="7"/>
        <v xml:space="preserve"> </v>
      </c>
      <c r="L64" s="112"/>
      <c r="M64" s="107"/>
      <c r="N64" s="107"/>
      <c r="O64" s="98"/>
      <c r="P64" s="96"/>
      <c r="Q64" s="102"/>
      <c r="R64" s="107"/>
      <c r="S64" s="55" t="s">
        <v>23</v>
      </c>
    </row>
    <row r="65" spans="2:19" ht="22.5" customHeight="1" x14ac:dyDescent="0.25">
      <c r="B65" s="32">
        <v>59</v>
      </c>
      <c r="C65" s="72" t="s">
        <v>82</v>
      </c>
      <c r="D65" s="33">
        <v>2</v>
      </c>
      <c r="E65" s="42" t="s">
        <v>9</v>
      </c>
      <c r="F65" s="72" t="s">
        <v>83</v>
      </c>
      <c r="G65" s="30">
        <f t="shared" si="5"/>
        <v>104</v>
      </c>
      <c r="H65" s="35">
        <v>52</v>
      </c>
      <c r="I65" s="128"/>
      <c r="J65" s="31">
        <f t="shared" si="6"/>
        <v>0</v>
      </c>
      <c r="K65" s="58" t="str">
        <f t="shared" si="7"/>
        <v xml:space="preserve"> </v>
      </c>
      <c r="L65" s="112"/>
      <c r="M65" s="107"/>
      <c r="N65" s="107"/>
      <c r="O65" s="98"/>
      <c r="P65" s="96"/>
      <c r="Q65" s="102"/>
      <c r="R65" s="107"/>
      <c r="S65" s="55" t="s">
        <v>40</v>
      </c>
    </row>
    <row r="66" spans="2:19" ht="22.5" customHeight="1" x14ac:dyDescent="0.25">
      <c r="B66" s="32">
        <v>60</v>
      </c>
      <c r="C66" s="72" t="s">
        <v>84</v>
      </c>
      <c r="D66" s="33">
        <v>1</v>
      </c>
      <c r="E66" s="42" t="s">
        <v>9</v>
      </c>
      <c r="F66" s="72" t="s">
        <v>85</v>
      </c>
      <c r="G66" s="30">
        <f t="shared" si="5"/>
        <v>11</v>
      </c>
      <c r="H66" s="35">
        <v>11</v>
      </c>
      <c r="I66" s="128"/>
      <c r="J66" s="31">
        <f t="shared" si="6"/>
        <v>0</v>
      </c>
      <c r="K66" s="58" t="str">
        <f t="shared" si="7"/>
        <v xml:space="preserve"> </v>
      </c>
      <c r="L66" s="112"/>
      <c r="M66" s="107"/>
      <c r="N66" s="107"/>
      <c r="O66" s="98"/>
      <c r="P66" s="96"/>
      <c r="Q66" s="102"/>
      <c r="R66" s="107"/>
      <c r="S66" s="55" t="s">
        <v>40</v>
      </c>
    </row>
    <row r="67" spans="2:19" ht="22.5" customHeight="1" x14ac:dyDescent="0.25">
      <c r="B67" s="32">
        <v>61</v>
      </c>
      <c r="C67" s="72" t="s">
        <v>87</v>
      </c>
      <c r="D67" s="33">
        <v>4</v>
      </c>
      <c r="E67" s="42" t="s">
        <v>9</v>
      </c>
      <c r="F67" s="72" t="s">
        <v>88</v>
      </c>
      <c r="G67" s="30">
        <f t="shared" si="5"/>
        <v>60</v>
      </c>
      <c r="H67" s="35">
        <v>15</v>
      </c>
      <c r="I67" s="128"/>
      <c r="J67" s="31">
        <f t="shared" si="6"/>
        <v>0</v>
      </c>
      <c r="K67" s="58" t="str">
        <f t="shared" si="7"/>
        <v xml:space="preserve"> </v>
      </c>
      <c r="L67" s="112"/>
      <c r="M67" s="107"/>
      <c r="N67" s="107"/>
      <c r="O67" s="98"/>
      <c r="P67" s="96"/>
      <c r="Q67" s="102"/>
      <c r="R67" s="107"/>
      <c r="S67" s="55" t="s">
        <v>10</v>
      </c>
    </row>
    <row r="68" spans="2:19" ht="22.5" customHeight="1" x14ac:dyDescent="0.25">
      <c r="B68" s="32">
        <v>62</v>
      </c>
      <c r="C68" s="72" t="s">
        <v>104</v>
      </c>
      <c r="D68" s="33">
        <v>1</v>
      </c>
      <c r="E68" s="42" t="s">
        <v>11</v>
      </c>
      <c r="F68" s="72" t="s">
        <v>189</v>
      </c>
      <c r="G68" s="30">
        <f t="shared" si="5"/>
        <v>59</v>
      </c>
      <c r="H68" s="35">
        <v>59</v>
      </c>
      <c r="I68" s="128"/>
      <c r="J68" s="31">
        <f t="shared" si="6"/>
        <v>0</v>
      </c>
      <c r="K68" s="58" t="str">
        <f t="shared" si="7"/>
        <v xml:space="preserve"> </v>
      </c>
      <c r="L68" s="112"/>
      <c r="M68" s="107"/>
      <c r="N68" s="107"/>
      <c r="O68" s="98"/>
      <c r="P68" s="96"/>
      <c r="Q68" s="102"/>
      <c r="R68" s="107"/>
      <c r="S68" s="55" t="s">
        <v>27</v>
      </c>
    </row>
    <row r="69" spans="2:19" ht="22.5" customHeight="1" x14ac:dyDescent="0.25">
      <c r="B69" s="32">
        <v>63</v>
      </c>
      <c r="C69" s="72" t="s">
        <v>95</v>
      </c>
      <c r="D69" s="33">
        <v>2</v>
      </c>
      <c r="E69" s="42" t="s">
        <v>11</v>
      </c>
      <c r="F69" s="72" t="s">
        <v>190</v>
      </c>
      <c r="G69" s="30">
        <f t="shared" si="5"/>
        <v>73</v>
      </c>
      <c r="H69" s="35">
        <v>36.5</v>
      </c>
      <c r="I69" s="128"/>
      <c r="J69" s="31">
        <f t="shared" si="6"/>
        <v>0</v>
      </c>
      <c r="K69" s="58" t="str">
        <f t="shared" si="7"/>
        <v xml:space="preserve"> </v>
      </c>
      <c r="L69" s="112"/>
      <c r="M69" s="107"/>
      <c r="N69" s="107"/>
      <c r="O69" s="98"/>
      <c r="P69" s="96"/>
      <c r="Q69" s="102"/>
      <c r="R69" s="107"/>
      <c r="S69" s="55" t="s">
        <v>35</v>
      </c>
    </row>
    <row r="70" spans="2:19" ht="24" customHeight="1" x14ac:dyDescent="0.25">
      <c r="B70" s="32">
        <v>64</v>
      </c>
      <c r="C70" s="72" t="s">
        <v>105</v>
      </c>
      <c r="D70" s="33">
        <v>1</v>
      </c>
      <c r="E70" s="42" t="s">
        <v>11</v>
      </c>
      <c r="F70" s="72" t="s">
        <v>191</v>
      </c>
      <c r="G70" s="30">
        <f t="shared" si="5"/>
        <v>35</v>
      </c>
      <c r="H70" s="35">
        <v>35</v>
      </c>
      <c r="I70" s="128"/>
      <c r="J70" s="31">
        <f t="shared" si="6"/>
        <v>0</v>
      </c>
      <c r="K70" s="58" t="str">
        <f t="shared" si="7"/>
        <v xml:space="preserve"> </v>
      </c>
      <c r="L70" s="112"/>
      <c r="M70" s="107"/>
      <c r="N70" s="107"/>
      <c r="O70" s="98"/>
      <c r="P70" s="96"/>
      <c r="Q70" s="102"/>
      <c r="R70" s="107"/>
      <c r="S70" s="55" t="s">
        <v>13</v>
      </c>
    </row>
    <row r="71" spans="2:19" ht="24" customHeight="1" x14ac:dyDescent="0.25">
      <c r="B71" s="32">
        <v>65</v>
      </c>
      <c r="C71" s="72" t="s">
        <v>133</v>
      </c>
      <c r="D71" s="33">
        <v>2</v>
      </c>
      <c r="E71" s="42" t="s">
        <v>11</v>
      </c>
      <c r="F71" s="72" t="s">
        <v>134</v>
      </c>
      <c r="G71" s="30">
        <f t="shared" si="5"/>
        <v>73</v>
      </c>
      <c r="H71" s="35">
        <v>36.5</v>
      </c>
      <c r="I71" s="128"/>
      <c r="J71" s="31">
        <f t="shared" si="6"/>
        <v>0</v>
      </c>
      <c r="K71" s="58" t="str">
        <f t="shared" si="7"/>
        <v xml:space="preserve"> </v>
      </c>
      <c r="L71" s="112"/>
      <c r="M71" s="107"/>
      <c r="N71" s="107"/>
      <c r="O71" s="98"/>
      <c r="P71" s="96"/>
      <c r="Q71" s="102"/>
      <c r="R71" s="107"/>
      <c r="S71" s="55" t="s">
        <v>28</v>
      </c>
    </row>
    <row r="72" spans="2:19" ht="24" customHeight="1" x14ac:dyDescent="0.25">
      <c r="B72" s="32">
        <v>66</v>
      </c>
      <c r="C72" s="72" t="s">
        <v>31</v>
      </c>
      <c r="D72" s="33">
        <v>1</v>
      </c>
      <c r="E72" s="42" t="s">
        <v>11</v>
      </c>
      <c r="F72" s="72" t="s">
        <v>152</v>
      </c>
      <c r="G72" s="30">
        <f t="shared" si="5"/>
        <v>4</v>
      </c>
      <c r="H72" s="35">
        <v>4</v>
      </c>
      <c r="I72" s="128"/>
      <c r="J72" s="31">
        <f t="shared" si="6"/>
        <v>0</v>
      </c>
      <c r="K72" s="58" t="str">
        <f t="shared" si="7"/>
        <v xml:space="preserve"> </v>
      </c>
      <c r="L72" s="112"/>
      <c r="M72" s="107"/>
      <c r="N72" s="107"/>
      <c r="O72" s="98"/>
      <c r="P72" s="96"/>
      <c r="Q72" s="102"/>
      <c r="R72" s="107"/>
      <c r="S72" s="55" t="s">
        <v>32</v>
      </c>
    </row>
    <row r="73" spans="2:19" ht="24" customHeight="1" x14ac:dyDescent="0.25">
      <c r="B73" s="32">
        <v>67</v>
      </c>
      <c r="C73" s="72" t="s">
        <v>62</v>
      </c>
      <c r="D73" s="33">
        <v>15</v>
      </c>
      <c r="E73" s="42" t="s">
        <v>11</v>
      </c>
      <c r="F73" s="72" t="s">
        <v>63</v>
      </c>
      <c r="G73" s="30">
        <f t="shared" si="5"/>
        <v>105</v>
      </c>
      <c r="H73" s="35">
        <v>7</v>
      </c>
      <c r="I73" s="128"/>
      <c r="J73" s="31">
        <f t="shared" si="6"/>
        <v>0</v>
      </c>
      <c r="K73" s="58" t="str">
        <f t="shared" si="7"/>
        <v xml:space="preserve"> </v>
      </c>
      <c r="L73" s="112"/>
      <c r="M73" s="107"/>
      <c r="N73" s="107"/>
      <c r="O73" s="98"/>
      <c r="P73" s="96"/>
      <c r="Q73" s="102"/>
      <c r="R73" s="107"/>
      <c r="S73" s="55" t="s">
        <v>30</v>
      </c>
    </row>
    <row r="74" spans="2:19" ht="24" customHeight="1" x14ac:dyDescent="0.25">
      <c r="B74" s="32">
        <v>68</v>
      </c>
      <c r="C74" s="72" t="s">
        <v>67</v>
      </c>
      <c r="D74" s="33">
        <v>4</v>
      </c>
      <c r="E74" s="42" t="s">
        <v>9</v>
      </c>
      <c r="F74" s="72" t="s">
        <v>181</v>
      </c>
      <c r="G74" s="30">
        <f t="shared" si="5"/>
        <v>40</v>
      </c>
      <c r="H74" s="35">
        <v>10</v>
      </c>
      <c r="I74" s="128"/>
      <c r="J74" s="31">
        <f t="shared" si="6"/>
        <v>0</v>
      </c>
      <c r="K74" s="58" t="str">
        <f t="shared" si="7"/>
        <v xml:space="preserve"> </v>
      </c>
      <c r="L74" s="112"/>
      <c r="M74" s="107"/>
      <c r="N74" s="107"/>
      <c r="O74" s="98"/>
      <c r="P74" s="96"/>
      <c r="Q74" s="102"/>
      <c r="R74" s="107"/>
      <c r="S74" s="55" t="s">
        <v>13</v>
      </c>
    </row>
    <row r="75" spans="2:19" ht="24" customHeight="1" thickBot="1" x14ac:dyDescent="0.3">
      <c r="B75" s="63">
        <v>69</v>
      </c>
      <c r="C75" s="74" t="s">
        <v>92</v>
      </c>
      <c r="D75" s="64">
        <v>5</v>
      </c>
      <c r="E75" s="65" t="s">
        <v>11</v>
      </c>
      <c r="F75" s="74" t="s">
        <v>192</v>
      </c>
      <c r="G75" s="66">
        <f t="shared" si="5"/>
        <v>250</v>
      </c>
      <c r="H75" s="67">
        <v>50</v>
      </c>
      <c r="I75" s="129"/>
      <c r="J75" s="68">
        <f t="shared" si="6"/>
        <v>0</v>
      </c>
      <c r="K75" s="69" t="str">
        <f t="shared" si="7"/>
        <v xml:space="preserve"> </v>
      </c>
      <c r="L75" s="113"/>
      <c r="M75" s="109"/>
      <c r="N75" s="109"/>
      <c r="O75" s="114"/>
      <c r="P75" s="97"/>
      <c r="Q75" s="103"/>
      <c r="R75" s="109"/>
      <c r="S75" s="70" t="s">
        <v>25</v>
      </c>
    </row>
    <row r="76" spans="2:19" ht="25.5" customHeight="1" x14ac:dyDescent="0.25">
      <c r="B76" s="29">
        <v>70</v>
      </c>
      <c r="C76" s="73" t="s">
        <v>106</v>
      </c>
      <c r="D76" s="60">
        <v>1</v>
      </c>
      <c r="E76" s="61" t="s">
        <v>9</v>
      </c>
      <c r="F76" s="73" t="s">
        <v>193</v>
      </c>
      <c r="G76" s="45">
        <f t="shared" si="5"/>
        <v>250</v>
      </c>
      <c r="H76" s="43">
        <v>250</v>
      </c>
      <c r="I76" s="130"/>
      <c r="J76" s="57">
        <f t="shared" si="6"/>
        <v>0</v>
      </c>
      <c r="K76" s="62" t="str">
        <f t="shared" si="7"/>
        <v xml:space="preserve"> </v>
      </c>
      <c r="L76" s="95" t="s">
        <v>59</v>
      </c>
      <c r="M76" s="106" t="s">
        <v>60</v>
      </c>
      <c r="N76" s="106"/>
      <c r="O76" s="95" t="s">
        <v>157</v>
      </c>
      <c r="P76" s="95" t="s">
        <v>158</v>
      </c>
      <c r="Q76" s="104">
        <v>14</v>
      </c>
      <c r="R76" s="106"/>
      <c r="S76" s="54" t="s">
        <v>23</v>
      </c>
    </row>
    <row r="77" spans="2:19" ht="25.5" customHeight="1" x14ac:dyDescent="0.25">
      <c r="B77" s="32">
        <v>71</v>
      </c>
      <c r="C77" s="72" t="s">
        <v>86</v>
      </c>
      <c r="D77" s="33">
        <v>5</v>
      </c>
      <c r="E77" s="42" t="s">
        <v>9</v>
      </c>
      <c r="F77" s="72" t="s">
        <v>194</v>
      </c>
      <c r="G77" s="30">
        <f t="shared" si="5"/>
        <v>82.5</v>
      </c>
      <c r="H77" s="35">
        <v>16.5</v>
      </c>
      <c r="I77" s="128"/>
      <c r="J77" s="31">
        <f t="shared" si="6"/>
        <v>0</v>
      </c>
      <c r="K77" s="58" t="str">
        <f t="shared" si="7"/>
        <v xml:space="preserve"> </v>
      </c>
      <c r="L77" s="112"/>
      <c r="M77" s="107"/>
      <c r="N77" s="107"/>
      <c r="O77" s="98"/>
      <c r="P77" s="96"/>
      <c r="Q77" s="102"/>
      <c r="R77" s="107"/>
      <c r="S77" s="55" t="s">
        <v>10</v>
      </c>
    </row>
    <row r="78" spans="2:19" ht="25.5" customHeight="1" x14ac:dyDescent="0.25">
      <c r="B78" s="32">
        <v>72</v>
      </c>
      <c r="C78" s="72" t="s">
        <v>87</v>
      </c>
      <c r="D78" s="33">
        <v>8</v>
      </c>
      <c r="E78" s="42" t="s">
        <v>9</v>
      </c>
      <c r="F78" s="72" t="s">
        <v>88</v>
      </c>
      <c r="G78" s="30">
        <f t="shared" si="5"/>
        <v>120</v>
      </c>
      <c r="H78" s="35">
        <v>15</v>
      </c>
      <c r="I78" s="128"/>
      <c r="J78" s="31">
        <f t="shared" si="6"/>
        <v>0</v>
      </c>
      <c r="K78" s="58" t="str">
        <f t="shared" si="7"/>
        <v xml:space="preserve"> </v>
      </c>
      <c r="L78" s="112"/>
      <c r="M78" s="107"/>
      <c r="N78" s="107"/>
      <c r="O78" s="98"/>
      <c r="P78" s="96"/>
      <c r="Q78" s="102"/>
      <c r="R78" s="107"/>
      <c r="S78" s="55" t="s">
        <v>10</v>
      </c>
    </row>
    <row r="79" spans="2:19" ht="25.5" customHeight="1" x14ac:dyDescent="0.25">
      <c r="B79" s="32">
        <v>73</v>
      </c>
      <c r="C79" s="72" t="s">
        <v>89</v>
      </c>
      <c r="D79" s="33">
        <v>1</v>
      </c>
      <c r="E79" s="42" t="s">
        <v>72</v>
      </c>
      <c r="F79" s="72" t="s">
        <v>131</v>
      </c>
      <c r="G79" s="30">
        <f t="shared" si="5"/>
        <v>85</v>
      </c>
      <c r="H79" s="35">
        <v>85</v>
      </c>
      <c r="I79" s="128"/>
      <c r="J79" s="31">
        <f t="shared" si="6"/>
        <v>0</v>
      </c>
      <c r="K79" s="58" t="str">
        <f t="shared" si="7"/>
        <v xml:space="preserve"> </v>
      </c>
      <c r="L79" s="112"/>
      <c r="M79" s="107"/>
      <c r="N79" s="107"/>
      <c r="O79" s="98"/>
      <c r="P79" s="96"/>
      <c r="Q79" s="102"/>
      <c r="R79" s="107"/>
      <c r="S79" s="55" t="s">
        <v>13</v>
      </c>
    </row>
    <row r="80" spans="2:19" ht="25.5" customHeight="1" thickBot="1" x14ac:dyDescent="0.3">
      <c r="B80" s="36">
        <v>74</v>
      </c>
      <c r="C80" s="75" t="s">
        <v>90</v>
      </c>
      <c r="D80" s="28">
        <v>2</v>
      </c>
      <c r="E80" s="44" t="s">
        <v>9</v>
      </c>
      <c r="F80" s="75" t="s">
        <v>91</v>
      </c>
      <c r="G80" s="37">
        <f t="shared" si="5"/>
        <v>90</v>
      </c>
      <c r="H80" s="38">
        <v>45</v>
      </c>
      <c r="I80" s="131"/>
      <c r="J80" s="39">
        <f t="shared" si="6"/>
        <v>0</v>
      </c>
      <c r="K80" s="59" t="str">
        <f t="shared" si="7"/>
        <v xml:space="preserve"> </v>
      </c>
      <c r="L80" s="124"/>
      <c r="M80" s="108"/>
      <c r="N80" s="108"/>
      <c r="O80" s="99"/>
      <c r="P80" s="100"/>
      <c r="Q80" s="105"/>
      <c r="R80" s="108"/>
      <c r="S80" s="40" t="s">
        <v>42</v>
      </c>
    </row>
    <row r="81" spans="2:19" ht="13.5" customHeight="1" thickTop="1" thickBot="1" x14ac:dyDescent="0.3">
      <c r="C81" s="4"/>
      <c r="D81" s="4"/>
      <c r="E81" s="4"/>
      <c r="F81" s="4"/>
      <c r="G81" s="4"/>
      <c r="J81" s="56"/>
    </row>
    <row r="82" spans="2:19" ht="60.75" customHeight="1" thickTop="1" thickBot="1" x14ac:dyDescent="0.3">
      <c r="B82" s="115" t="s">
        <v>36</v>
      </c>
      <c r="C82" s="116"/>
      <c r="D82" s="116"/>
      <c r="E82" s="116"/>
      <c r="F82" s="116"/>
      <c r="G82" s="46"/>
      <c r="H82" s="47" t="s">
        <v>37</v>
      </c>
      <c r="I82" s="117" t="s">
        <v>38</v>
      </c>
      <c r="J82" s="118"/>
      <c r="K82" s="119"/>
      <c r="L82" s="22"/>
      <c r="M82" s="22"/>
      <c r="N82" s="22"/>
      <c r="O82" s="22"/>
      <c r="P82" s="22"/>
      <c r="Q82" s="22"/>
      <c r="R82" s="22"/>
      <c r="S82" s="48"/>
    </row>
    <row r="83" spans="2:19" ht="33" customHeight="1" thickTop="1" thickBot="1" x14ac:dyDescent="0.3">
      <c r="B83" s="120" t="s">
        <v>46</v>
      </c>
      <c r="C83" s="120"/>
      <c r="D83" s="120"/>
      <c r="E83" s="120"/>
      <c r="F83" s="120"/>
      <c r="G83" s="49"/>
      <c r="H83" s="50">
        <f>SUM(G7:G80)</f>
        <v>57510</v>
      </c>
      <c r="I83" s="121">
        <f>SUM(J7:J80)</f>
        <v>0</v>
      </c>
      <c r="J83" s="122"/>
      <c r="K83" s="123"/>
    </row>
    <row r="84" spans="2:19" ht="14.25" customHeight="1" thickTop="1" x14ac:dyDescent="0.25"/>
    <row r="85" spans="2:19" ht="14.25" customHeight="1" x14ac:dyDescent="0.25"/>
    <row r="86" spans="2:19" ht="14.25" customHeight="1" x14ac:dyDescent="0.25"/>
    <row r="87" spans="2:19" ht="14.25" customHeight="1" x14ac:dyDescent="0.25"/>
    <row r="88" spans="2:19" ht="14.25" customHeight="1" x14ac:dyDescent="0.25"/>
    <row r="89" spans="2:19" ht="14.25" customHeight="1" x14ac:dyDescent="0.25"/>
    <row r="90" spans="2:19" ht="14.25" customHeight="1" x14ac:dyDescent="0.25"/>
    <row r="91" spans="2:19" ht="14.25" customHeight="1" x14ac:dyDescent="0.25"/>
    <row r="92" spans="2:19" ht="14.25" customHeight="1" x14ac:dyDescent="0.25"/>
    <row r="93" spans="2:19" ht="14.25" customHeight="1" x14ac:dyDescent="0.25"/>
    <row r="94" spans="2:19" ht="14.25" customHeight="1" x14ac:dyDescent="0.25"/>
    <row r="95" spans="2:19" ht="14.25" customHeight="1" x14ac:dyDescent="0.25"/>
    <row r="96" spans="2:19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</sheetData>
  <sheetProtection algorithmName="SHA-512" hashValue="VxruuXFStDahHFKIIlEm8ItcVZ8Axpy0h/xic2wuBbENWqKnrW+MlJbqY1rUErb/dkudgqIs7itngDoa4H8pDw==" saltValue="sNd5WkWESjjcdt5olpBwYA==" spinCount="100000" sheet="1" objects="1" scenarios="1"/>
  <mergeCells count="26">
    <mergeCell ref="M76:M80"/>
    <mergeCell ref="N76:N80"/>
    <mergeCell ref="B1:D1"/>
    <mergeCell ref="M7:M59"/>
    <mergeCell ref="N7:N59"/>
    <mergeCell ref="M60:M75"/>
    <mergeCell ref="N60:N75"/>
    <mergeCell ref="B82:F82"/>
    <mergeCell ref="I82:K82"/>
    <mergeCell ref="B83:F83"/>
    <mergeCell ref="I83:K83"/>
    <mergeCell ref="L7:L59"/>
    <mergeCell ref="L76:L80"/>
    <mergeCell ref="L60:L75"/>
    <mergeCell ref="R76:R80"/>
    <mergeCell ref="R60:R75"/>
    <mergeCell ref="R7:R59"/>
    <mergeCell ref="O7:O59"/>
    <mergeCell ref="P7:P59"/>
    <mergeCell ref="O60:O75"/>
    <mergeCell ref="P60:P75"/>
    <mergeCell ref="O76:O80"/>
    <mergeCell ref="P76:P80"/>
    <mergeCell ref="Q7:Q59"/>
    <mergeCell ref="Q60:Q75"/>
    <mergeCell ref="Q76:Q80"/>
  </mergeCells>
  <conditionalFormatting sqref="B7:B80">
    <cfRule type="containsBlanks" dxfId="20" priority="133">
      <formula>LEN(TRIM(B7))=0</formula>
    </cfRule>
  </conditionalFormatting>
  <conditionalFormatting sqref="B7:B80">
    <cfRule type="cellIs" dxfId="19" priority="128" operator="greaterThanOrEqual">
      <formula>1</formula>
    </cfRule>
  </conditionalFormatting>
  <conditionalFormatting sqref="K8:K10 K12:K80">
    <cfRule type="cellIs" dxfId="18" priority="125" operator="equal">
      <formula>"VYHOVUJE"</formula>
    </cfRule>
  </conditionalFormatting>
  <conditionalFormatting sqref="K8:K10 K12:K80">
    <cfRule type="cellIs" dxfId="17" priority="124" operator="equal">
      <formula>"NEVYHOVUJE"</formula>
    </cfRule>
  </conditionalFormatting>
  <conditionalFormatting sqref="I8:I10 I12:I80">
    <cfRule type="containsBlanks" dxfId="16" priority="92">
      <formula>LEN(TRIM(I8))=0</formula>
    </cfRule>
  </conditionalFormatting>
  <conditionalFormatting sqref="I8:I10 I12:I80">
    <cfRule type="notContainsBlanks" dxfId="15" priority="91">
      <formula>LEN(TRIM(I8))&gt;0</formula>
    </cfRule>
  </conditionalFormatting>
  <conditionalFormatting sqref="I8:I10 I12:I80">
    <cfRule type="notContainsBlanks" dxfId="14" priority="90">
      <formula>LEN(TRIM(I8))&gt;0</formula>
    </cfRule>
  </conditionalFormatting>
  <conditionalFormatting sqref="K7">
    <cfRule type="cellIs" dxfId="13" priority="89" operator="equal">
      <formula>"VYHOVUJE"</formula>
    </cfRule>
  </conditionalFormatting>
  <conditionalFormatting sqref="K7">
    <cfRule type="cellIs" dxfId="12" priority="88" operator="equal">
      <formula>"NEVYHOVUJE"</formula>
    </cfRule>
  </conditionalFormatting>
  <conditionalFormatting sqref="I7">
    <cfRule type="containsBlanks" dxfId="11" priority="82">
      <formula>LEN(TRIM(I7))=0</formula>
    </cfRule>
  </conditionalFormatting>
  <conditionalFormatting sqref="I7">
    <cfRule type="notContainsBlanks" dxfId="10" priority="81">
      <formula>LEN(TRIM(I7))&gt;0</formula>
    </cfRule>
  </conditionalFormatting>
  <conditionalFormatting sqref="I7:I80">
    <cfRule type="notContainsBlanks" dxfId="9" priority="80">
      <formula>LEN(TRIM(I7))&gt;0</formula>
    </cfRule>
  </conditionalFormatting>
  <conditionalFormatting sqref="D7">
    <cfRule type="containsBlanks" dxfId="8" priority="79">
      <formula>LEN(TRIM(D7))=0</formula>
    </cfRule>
  </conditionalFormatting>
  <conditionalFormatting sqref="D11">
    <cfRule type="containsBlanks" dxfId="7" priority="76">
      <formula>LEN(TRIM(D11))=0</formula>
    </cfRule>
  </conditionalFormatting>
  <conditionalFormatting sqref="K11">
    <cfRule type="cellIs" dxfId="6" priority="75" operator="equal">
      <formula>"VYHOVUJE"</formula>
    </cfRule>
  </conditionalFormatting>
  <conditionalFormatting sqref="K11">
    <cfRule type="cellIs" dxfId="5" priority="74" operator="equal">
      <formula>"NEVYHOVUJE"</formula>
    </cfRule>
  </conditionalFormatting>
  <conditionalFormatting sqref="I11">
    <cfRule type="containsBlanks" dxfId="4" priority="68">
      <formula>LEN(TRIM(I11))=0</formula>
    </cfRule>
  </conditionalFormatting>
  <conditionalFormatting sqref="I11">
    <cfRule type="notContainsBlanks" dxfId="3" priority="67">
      <formula>LEN(TRIM(I11))&gt;0</formula>
    </cfRule>
  </conditionalFormatting>
  <conditionalFormatting sqref="I11">
    <cfRule type="notContainsBlanks" dxfId="2" priority="66">
      <formula>LEN(TRIM(I11))&gt;0</formula>
    </cfRule>
  </conditionalFormatting>
  <conditionalFormatting sqref="D12:D80">
    <cfRule type="containsBlanks" dxfId="1" priority="65">
      <formula>LEN(TRIM(D12))=0</formula>
    </cfRule>
  </conditionalFormatting>
  <conditionalFormatting sqref="D8:D10">
    <cfRule type="containsBlanks" dxfId="0" priority="1">
      <formula>LEN(TRIM(D8))=0</formula>
    </cfRule>
  </conditionalFormatting>
  <dataValidations count="3">
    <dataValidation type="list" showInputMessage="1" showErrorMessage="1" sqref="E8:E11" xr:uid="{00730071-0091-4CB0-881D-00780001004A}">
      <formula1>"ks,balení,sada,litr,kg,pár,role,karton,"</formula1>
    </dataValidation>
    <dataValidation type="list" showInputMessage="1" showErrorMessage="1" sqref="M7" xr:uid="{0031006F-00FF-46FA-BF5D-0094003200BD}">
      <formula1>"ANO,NE"</formula1>
    </dataValidation>
    <dataValidation type="list" allowBlank="1" showInputMessage="1" showErrorMessage="1" sqref="M60 M76" xr:uid="{678146AA-D03F-4737-9637-64A72ADD8F71}">
      <formula1>"ANO,NE"</formula1>
    </dataValidation>
  </dataValidations>
  <pageMargins left="0.11811023622047245" right="0" top="0.19685039370078741" bottom="7.874015748031496E-2" header="7.874015748031496E-2" footer="0.11811023622047245"/>
  <pageSetup paperSize="9" scale="50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0000000}">
          <x14:formula1>
            <xm:f>#REF!</xm:f>
          </x14:formula1>
          <xm:sqref>S8:S10</xm:sqref>
        </x14:dataValidation>
        <x14:dataValidation type="list" allowBlank="1" showInputMessage="1" showErrorMessage="1" xr:uid="{00000000-0002-0000-0000-000001000000}">
          <x14:formula1>
            <xm:f>'D:\USERS\mjindrov\Desktop\[Čistící a hygienické potřeby II. (2021) - katalog zboží 1.xlsx]CPV'!#REF!</xm:f>
          </x14:formula1>
          <xm:sqref>S7</xm:sqref>
        </x14:dataValidation>
        <x14:dataValidation type="list" allowBlank="1" showInputMessage="1" showErrorMessage="1" xr:uid="{00000000-0002-0000-0000-000002000000}">
          <x14:formula1>
            <xm:f>'D:\TEMP\kristofo\[DNS 003 Brejcha.xlsx]CPV'!#REF!</xm:f>
          </x14:formula1>
          <xm:sqref>S11</xm:sqref>
        </x14:dataValidation>
        <x14:dataValidation type="list" allowBlank="1" showInputMessage="1" showErrorMessage="1" xr:uid="{00000000-0002-0000-0000-000003000000}">
          <x14:formula1>
            <xm:f>'D:\DNS 2021\DNS 003\[DNS 003 Polívková.xlsx]CPV'!#REF!</xm:f>
          </x14:formula1>
          <xm:sqref>S12:S80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CPHP</vt:lpstr>
      <vt:lpstr>CPHP!Názvy_tisku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28.01.2021</dc:description>
  <cp:lastModifiedBy>Iva Hošková</cp:lastModifiedBy>
  <cp:revision>2</cp:revision>
  <cp:lastPrinted>2021-08-04T11:47:00Z</cp:lastPrinted>
  <dcterms:created xsi:type="dcterms:W3CDTF">2014-03-05T12:43:32Z</dcterms:created>
  <dcterms:modified xsi:type="dcterms:W3CDTF">2021-08-04T12:20:46Z</dcterms:modified>
</cp:coreProperties>
</file>